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PS\TFI\Sprawozdania finansowe Funduszy 2018\Sprawozdania roczne_31.12.2018\1. Sprawozdania roczne 2018 po audycie_FINAL\xls do publikacji\"/>
    </mc:Choice>
  </mc:AlternateContent>
  <bookViews>
    <workbookView xWindow="240" yWindow="150" windowWidth="17160" windowHeight="11700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eFR_ARK_1_akcje">'tabele uzupelniajace'!$B$99</definedName>
    <definedName name="eFR_ARK_1_gwarant">#REF!</definedName>
    <definedName name="eFR_ARK_Akcje">'tabele uzupelniajace'!$B$2:$I$55</definedName>
    <definedName name="eFR_ARK_bilans">bilans!$B$2:$D$22</definedName>
    <definedName name="eFR_ARK_bilans_kat">bilans!$B$23:$D$37</definedName>
    <definedName name="eFR_ARK_dluzne_pap">'tabele uzupelniajace'!$B$62:$M$87</definedName>
    <definedName name="eFR_ARK_grup_kapit">#REF!</definedName>
    <definedName name="eFR_ARK_nota_10_zzz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rzk">#REF!</definedName>
    <definedName name="eFR_ARK_nota_9_skw">#REF!</definedName>
    <definedName name="eFR_ARK_nota_9_wal">#REF!</definedName>
    <definedName name="eFR_ARK_rach_wyn">'rachunek wyniku'!$B$2:$D$31</definedName>
    <definedName name="eFR_ARK_rw_kat">'rachunek wyniku'!$B$32:$D$38</definedName>
    <definedName name="eFR_ARK_tab_glowna">'tabela glowna'!$B$2:$H$23</definedName>
    <definedName name="eFR_ARK_zest_lkat">zestawienie_zmian!$B$20:$E$71</definedName>
    <definedName name="eFR_ARK_zest_wkat">zestawienie_zmian!$B$72:$F$114</definedName>
    <definedName name="eFR_ARK_zest_zmian">zestawienie_zmian!$B$2:$E$19</definedName>
    <definedName name="eFR_ARK_zest_zmian_ukf">zestawienie_zmian!$B$115:$E$121</definedName>
  </definedNames>
  <calcPr calcId="162913"/>
</workbook>
</file>

<file path=xl/calcChain.xml><?xml version="1.0" encoding="utf-8"?>
<calcChain xmlns="http://schemas.openxmlformats.org/spreadsheetml/2006/main">
  <c r="I94" i="2" l="1"/>
  <c r="J94" i="2" s="1"/>
  <c r="J93" i="2" s="1"/>
  <c r="J96" i="2" s="1"/>
  <c r="H94" i="2"/>
  <c r="H93" i="2" s="1"/>
  <c r="H96" i="2" s="1"/>
  <c r="K93" i="2"/>
  <c r="K96" i="2" s="1"/>
</calcChain>
</file>

<file path=xl/sharedStrings.xml><?xml version="1.0" encoding="utf-8"?>
<sst xmlns="http://schemas.openxmlformats.org/spreadsheetml/2006/main" count="724" uniqueCount="247">
  <si>
    <t>-</t>
  </si>
  <si>
    <t>I. Zmiana wartości aktywów netto</t>
  </si>
  <si>
    <t>3.Przewidywana liczba jednostek uczestnictwa</t>
  </si>
  <si>
    <t>TABELA UZUPEŁNIAJĄCA
AKCJE</t>
  </si>
  <si>
    <t>Rodzaj rynku</t>
  </si>
  <si>
    <t>Nazwa rynku</t>
  </si>
  <si>
    <t>Liczba</t>
  </si>
  <si>
    <t>Kraj siedziby emitenta</t>
  </si>
  <si>
    <t>Wartość według ceny nabycia w tys.</t>
  </si>
  <si>
    <t>Wartość według wyceny na dzień bilansowy w tys.</t>
  </si>
  <si>
    <t>Procentowy udział w aktywach ogółem</t>
  </si>
  <si>
    <t>Aktywny rynek regulowany</t>
  </si>
  <si>
    <t>MBANK S.A. (PLBRE0000012)</t>
  </si>
  <si>
    <t>GIEŁDA PAPIERÓW WARTOŚCIOWYCH W WARSZAWIE S.A.</t>
  </si>
  <si>
    <t>Polska</t>
  </si>
  <si>
    <t>ING BANK ŚLĄSKI S.A. (PLBSK0000017)</t>
  </si>
  <si>
    <t>GRUPA KĘTY S.A. (PLKETY000011)</t>
  </si>
  <si>
    <t>KGHM POLSKA MIEDŹ S.A. (PLKGHM000017)</t>
  </si>
  <si>
    <t>KRUK S.A. (PLKRK0000010)</t>
  </si>
  <si>
    <t>BANK POLSKA KASA OPIEKI S.A. (PLPEKAO00016)</t>
  </si>
  <si>
    <t>PGE POLSKA GRUPA ENERGETYCZNA S.A. (PLPGER000010)</t>
  </si>
  <si>
    <t>POLSKI KONCERN NAFTOWY ORLEN S.A. (PLPKN0000018)</t>
  </si>
  <si>
    <t>POWSZECHNA KASA OSZCZĘDNOŚCI BANK POLSKI S.A. (PLPKO0000016)</t>
  </si>
  <si>
    <t>CYFROWY POLSAT S.A. (PLCFRPT00013)</t>
  </si>
  <si>
    <t>POWSZECHNY ZAKŁAD UBEZPIECZEŃ S.A. (PLPZU0000011)</t>
  </si>
  <si>
    <t>ASSECO POLAND S.A. (PLSOFTB00016)</t>
  </si>
  <si>
    <t>SYGNITY S.A. (PLCMPLD00016)</t>
  </si>
  <si>
    <t>ORANGE POLSKA S.A. (PLTLKPL00017)</t>
  </si>
  <si>
    <t>CEZ A.S. (CZ0005112300)</t>
  </si>
  <si>
    <t>PRAGUE STOCK EXCHANGE</t>
  </si>
  <si>
    <t>Czechy</t>
  </si>
  <si>
    <t>ALIOR BANK S.A. (PLALIOR00045)</t>
  </si>
  <si>
    <t>JERONIMO MARTINS SGPS S.A. (PTJMT0AE0001)</t>
  </si>
  <si>
    <t>BOLSA DE LISBOA</t>
  </si>
  <si>
    <t>Portugalia</t>
  </si>
  <si>
    <t>SANTANDER BANK POLSKA SA (PLBZ00000044)</t>
  </si>
  <si>
    <t>COMARCH S.A. (PLCOMAR00012)</t>
  </si>
  <si>
    <t>PRZEDSIĘBIORSTWO MODERNIZACJI URZĄDZEŃ ENERGETYCZNYCH REMAK S.A. (PLREMAK00016)</t>
  </si>
  <si>
    <t>ZESPÓŁ ELEKTROCIEPŁOWNI WROCŁAWSKICH KOGENERACJA S.A. (PLKGNRC00015)</t>
  </si>
  <si>
    <t>LIBET S.A. (PLLBT0000013)</t>
  </si>
  <si>
    <t>ERSTE GROUP BANK AG (AT0000652011)</t>
  </si>
  <si>
    <t>WIENNER BOERSE AG</t>
  </si>
  <si>
    <t>Austria</t>
  </si>
  <si>
    <t>WIRECARD A.G. (DE0007472060)</t>
  </si>
  <si>
    <t>Niemcy</t>
  </si>
  <si>
    <t>AILLERON S.A. (PLWNDMB00010)</t>
  </si>
  <si>
    <t>CENTRUM MEDYCZNE ENEL-MED S.A. (PLENLMD00017)</t>
  </si>
  <si>
    <t>VOLKSWAGEN A.G. (DE0007664039)</t>
  </si>
  <si>
    <t>NEWMONT MINING CORP (US6516391066)</t>
  </si>
  <si>
    <t>NEW YORK STOCK EXCHANGE</t>
  </si>
  <si>
    <t>Stany Zjednoczone</t>
  </si>
  <si>
    <t>PRIME CAR MANAGEMENT S.A. (PLPRMCM00048)</t>
  </si>
  <si>
    <t>LOGO YAZILIM SANAYI VE TICARET A.S. (TRALOGOW91U2)</t>
  </si>
  <si>
    <t>BORSA ISTANBUL</t>
  </si>
  <si>
    <t>Turcja</t>
  </si>
  <si>
    <t>MIGROS TICARET AS (TREMGTI00012)</t>
  </si>
  <si>
    <t>ZALANDO SE (DE000ZAL1111)</t>
  </si>
  <si>
    <t>ASELSAN ELEKTRONIK SANAYI VE TICARET A.S. (TRAASELS91H2)</t>
  </si>
  <si>
    <t>ULUSOY ELEKTRIK IMALAT TAAHHUT VE TICARET A.S. (TREULET00014)</t>
  </si>
  <si>
    <t>KORDSA GLOBAL ENDUSTRIYEL IP (TRAKORDS91B2)</t>
  </si>
  <si>
    <t>WITTCHEN S.A. (PLWTCHN00030)</t>
  </si>
  <si>
    <t>LOCKHEED MARTIN CORP (US5398301094)</t>
  </si>
  <si>
    <t>PGS SOFTWARE SA (PLSFTWR00015)</t>
  </si>
  <si>
    <t>POLSKI BANK KOMÓREK MACIERZYSTYCH S.A. (PLPBKM000012)</t>
  </si>
  <si>
    <t>SILTRONIC AG (DE000WAF3001)</t>
  </si>
  <si>
    <t>CELON PHARMA S.A. (PLCLNPH00015)</t>
  </si>
  <si>
    <t>BIURO INWESTYCJI KAPITAŁOWYCH S.A. (PLBIKPT00014)</t>
  </si>
  <si>
    <t>DINO POLSKA S.A. (PLDINPL00011)</t>
  </si>
  <si>
    <t>BRD-GROUPE SOCIETE GENERALE SA (ROBRDBACNOR2)</t>
  </si>
  <si>
    <t>BUCHAREST STOCK EXCHANGE</t>
  </si>
  <si>
    <t>Rumunia</t>
  </si>
  <si>
    <t>KRKA DD NOVO MESTO (SI0031102120)</t>
  </si>
  <si>
    <t>LJUBLJANSKA BORZA</t>
  </si>
  <si>
    <t>Słowenia</t>
  </si>
  <si>
    <t>STARS GROUP INC/THE (CA85570W1005)</t>
  </si>
  <si>
    <t>TORONTO STOCK EXCHANGE</t>
  </si>
  <si>
    <t>Kanada</t>
  </si>
  <si>
    <t>ROVIO ENTERTAINMENT OY (FI4000266804)</t>
  </si>
  <si>
    <t>Finlandia</t>
  </si>
  <si>
    <t>PURCARI WINERIES PLC (CY0107600716)</t>
  </si>
  <si>
    <t>Mołdawia</t>
  </si>
  <si>
    <t>BANCA TRANSILVANIA SA (ROTLVAACNOR1)</t>
  </si>
  <si>
    <t>Aktywny rynek nieregulowany</t>
  </si>
  <si>
    <t>Nienotowane na aktywnym rynku</t>
  </si>
  <si>
    <t>Suma: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</si>
  <si>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</si>
  <si>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</si>
  <si>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</si>
  <si>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</si>
  <si>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</si>
  <si>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</si>
  <si>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</si>
  <si>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</si>
  <si>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</si>
  <si>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</si>
  <si>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</si>
  <si>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</si>
  <si>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</si>
  <si>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</si>
  <si>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</si>
  <si>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</si>
  <si>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</si>
  <si>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</si>
  <si>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</si>
  <si>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</si>
  <si>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</si>
  <si>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</si>
  <si>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E</t>
  </si>
  <si>
    <t>Kategoria F</t>
  </si>
  <si>
    <t>Kategoria H</t>
  </si>
  <si>
    <t>Kategoria V</t>
  </si>
  <si>
    <t>Wartość aktywów netto na jednostkę uczestnictwa</t>
  </si>
  <si>
    <t>TABELA UZUPEŁNIAJĄCA
DŁUŻNE PAPIERY WARTOŚCIOWE</t>
  </si>
  <si>
    <t>Emitent</t>
  </si>
  <si>
    <t>Termin wykupu</t>
  </si>
  <si>
    <t>Warunki oprocentowania</t>
  </si>
  <si>
    <t>Wartość nominalna</t>
  </si>
  <si>
    <t>O terminie wykupu do 1 roku</t>
  </si>
  <si>
    <t>Obligacje</t>
  </si>
  <si>
    <t>DS1019 (PL0000105441)</t>
  </si>
  <si>
    <t>TREASURY BONDSPOT POLAND</t>
  </si>
  <si>
    <t>SKARB PAŃSTWA RZECZYPOSPOLITEJ POLSKIEJ</t>
  </si>
  <si>
    <t>5,5000% (Stały kupon)</t>
  </si>
  <si>
    <t>OK0419 (PL0000109633)</t>
  </si>
  <si>
    <t>0,0000% (Zerowy kupon)</t>
  </si>
  <si>
    <t>Bony skarbowe</t>
  </si>
  <si>
    <t xml:space="preserve">Bony pieniężne </t>
  </si>
  <si>
    <t>Inne</t>
  </si>
  <si>
    <t>O terminie wykupu powyżej 1 roku</t>
  </si>
  <si>
    <t>DS0725 (PL0000108197)</t>
  </si>
  <si>
    <t>3,2500% (Stały kupon)</t>
  </si>
  <si>
    <t>WZ0120 (PL0000108601)</t>
  </si>
  <si>
    <t>1,7800% (Zmienny kupon)</t>
  </si>
  <si>
    <t>PS0721 (PL0000109153)</t>
  </si>
  <si>
    <t>1,7500% (Stały kupon)</t>
  </si>
  <si>
    <t>DS0727 (PL0000109427)</t>
  </si>
  <si>
    <t>2,5000% (Stały kupon)</t>
  </si>
  <si>
    <t>PS0422 (PL0000109492)</t>
  </si>
  <si>
    <t>2,2500% (Stały kupon)</t>
  </si>
  <si>
    <t>WZ0528 (PL0000110383)</t>
  </si>
  <si>
    <t>1,7900% (Zmienny kupon)</t>
  </si>
  <si>
    <t>WS0428 (PL0000107611)</t>
  </si>
  <si>
    <t>2,7500% (Stały kupon)</t>
  </si>
  <si>
    <t>WZ0524 (PL0000110615)</t>
  </si>
  <si>
    <t>PS0424 (PL0000111191)</t>
  </si>
  <si>
    <t>WS0922 (PL0000102646)</t>
  </si>
  <si>
    <t>5,7500% (Stały kupon)</t>
  </si>
  <si>
    <t>od 2018-01-01 do 2018-12-31</t>
  </si>
  <si>
    <t>od 2017-01-01 do 2017-12-31</t>
  </si>
  <si>
    <t>Nieruchomości</t>
  </si>
  <si>
    <t>Pozostałe</t>
  </si>
  <si>
    <t>ING BANK ŚLĄSKI S.A.</t>
  </si>
  <si>
    <t>PLN</t>
  </si>
  <si>
    <t>Dłużne papiery wartościowe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</si>
  <si>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</si>
  <si>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</si>
  <si>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</si>
  <si>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</si>
  <si>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</si>
  <si>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</si>
  <si>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</si>
  <si>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</si>
  <si>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</si>
  <si>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</si>
  <si>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</si>
  <si>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</si>
  <si>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</si>
  <si>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</si>
  <si>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</si>
  <si>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Statki morskie</t>
  </si>
  <si>
    <t>Waluta</t>
  </si>
  <si>
    <t>RACHUNEK WYNIKU Z OPERACJI</t>
  </si>
  <si>
    <t>od 2018-01-01 
do 2018-12-31</t>
  </si>
  <si>
    <t>od 2017-01-01 
do 2017-12-31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</si>
  <si>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</si>
  <si>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</si>
  <si>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</si>
  <si>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</si>
  <si>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</si>
  <si>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</si>
  <si>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</si>
  <si>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</si>
  <si>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</si>
  <si>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</si>
  <si>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</si>
  <si>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</si>
  <si>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</si>
  <si>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</si>
  <si>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</si>
  <si>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</si>
  <si>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</si>
  <si>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</si>
  <si>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</si>
  <si>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</si>
  <si>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</si>
  <si>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</si>
  <si>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</si>
  <si>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</si>
  <si>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</si>
  <si>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</si>
  <si>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</si>
  <si>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</si>
  <si>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</si>
  <si>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</si>
  <si>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</si>
  <si>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</si>
  <si>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</si>
  <si>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</si>
  <si>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</si>
  <si>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</si>
  <si>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</si>
  <si>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</si>
  <si>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</si>
  <si>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</si>
  <si>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</si>
  <si>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</si>
  <si>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</si>
  <si>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</si>
  <si>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</si>
  <si>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</si>
  <si>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</si>
  <si>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</si>
  <si>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</si>
  <si>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</si>
  <si>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</si>
  <si>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</si>
  <si>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</si>
  <si>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</si>
  <si>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</si>
  <si>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</si>
  <si>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</si>
  <si>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</si>
  <si>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 xml:space="preserve">DEUTSCHE BÖRSE XETRA </t>
  </si>
  <si>
    <t>NASDAQ OMX HELSINKI OY</t>
  </si>
  <si>
    <t>TABELA UZUPEŁNIAJĄCA
DEPOZYTY</t>
  </si>
  <si>
    <t>Nazwa banku</t>
  </si>
  <si>
    <t>Kraj siedziby banku</t>
  </si>
  <si>
    <t xml:space="preserve">Wartość według ceny nabycia w danej walucie </t>
  </si>
  <si>
    <t xml:space="preserve">Wartość według wyceny na dzień bilansowy w danej walucie </t>
  </si>
  <si>
    <t>W walutach państw należących do OECD</t>
  </si>
  <si>
    <t>Lokata terminowa 2D 2019-01-02</t>
  </si>
  <si>
    <t>1,2267% (Stałe)</t>
  </si>
  <si>
    <t>W walutach państw nienależących do OECD</t>
  </si>
  <si>
    <t>Kategoria S</t>
  </si>
  <si>
    <t>Wartość</t>
  </si>
  <si>
    <t>Data wyceny</t>
  </si>
  <si>
    <t>2. Liczba jednostek od początku działalności funduszu/subfunduszu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</si>
</sst>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#0.00\%"/>
    <numFmt numFmtId="165" formatCode="#,##0.0000"/>
    <numFmt numFmtId="166" formatCode="0.0000"/>
    <numFmt numFmtId="167" formatCode="##0.0000\%"/>
    <numFmt numFmtId="168" formatCode="#,##0.00\%"/>
    <numFmt numFmtId="169" formatCode="yyyy\-mm\-dd"/>
    <numFmt numFmtId="170" formatCode="0.000"/>
  </numFmts>
  <fonts count="10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>
      <alignment vertical="center"/>
    </xf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4" fontId="7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66" fontId="0" fillId="0" borderId="0" xfId="0" applyNumberFormat="1"/>
    <xf numFmtId="4" fontId="2" fillId="0" borderId="1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</cellXfs>
  <cellStyles count="5">
    <cellStyle name="˙˙˙" xfId="4"/>
    <cellStyle name="Dziesiętny" xfId="1" builtinId="3"/>
    <cellStyle name="Dziesiętny 3 3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abSelected="1" workbookViewId="0">
      <selection activeCell="C23" sqref="C23"/>
    </sheetView>
  </sheetViews>
  <sheetFormatPr defaultRowHeight="14.25"/>
  <cols>
    <col min="2" max="2" width="48.75" customWidth="1"/>
    <col min="3" max="14" width="13.75" customWidth="1"/>
  </cols>
  <sheetData>
    <row r="2" spans="2:14">
      <c r="B2" s="23"/>
      <c r="C2" s="48">
        <v>43465</v>
      </c>
      <c r="D2" s="49"/>
      <c r="E2" s="50"/>
      <c r="F2" s="51">
        <v>43100</v>
      </c>
      <c r="G2" s="51"/>
      <c r="H2" s="51"/>
      <c r="I2" s="52"/>
      <c r="J2" s="52"/>
      <c r="K2" s="52"/>
      <c r="L2" s="52"/>
      <c r="M2" s="52"/>
      <c r="N2" s="52"/>
    </row>
    <row r="3" spans="2:14" ht="27">
      <c r="B3" s="24" t="s">
        <v>201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9</v>
      </c>
      <c r="H3" s="2" t="s">
        <v>10</v>
      </c>
    </row>
    <row r="4" spans="2:14">
      <c r="B4" s="3" t="s">
        <v>154</v>
      </c>
      <c r="C4" s="43">
        <v>88501</v>
      </c>
      <c r="D4" s="43">
        <v>85590</v>
      </c>
      <c r="E4" s="45">
        <v>73.349999999999994</v>
      </c>
      <c r="F4" s="5">
        <v>87744</v>
      </c>
      <c r="G4" s="5">
        <v>96364</v>
      </c>
      <c r="H4" s="6">
        <v>74.41</v>
      </c>
      <c r="I4" s="39"/>
    </row>
    <row r="5" spans="2:14">
      <c r="B5" s="3" t="s">
        <v>155</v>
      </c>
      <c r="C5" s="43" t="s">
        <v>0</v>
      </c>
      <c r="D5" s="43" t="s">
        <v>0</v>
      </c>
      <c r="E5" s="45" t="s">
        <v>0</v>
      </c>
      <c r="F5" s="5" t="s">
        <v>0</v>
      </c>
      <c r="G5" s="5" t="s">
        <v>0</v>
      </c>
      <c r="H5" s="6" t="s">
        <v>0</v>
      </c>
      <c r="I5" s="39"/>
    </row>
    <row r="6" spans="2:14">
      <c r="B6" s="3" t="s">
        <v>156</v>
      </c>
      <c r="C6" s="43" t="s">
        <v>0</v>
      </c>
      <c r="D6" s="43" t="s">
        <v>0</v>
      </c>
      <c r="E6" s="45" t="s">
        <v>0</v>
      </c>
      <c r="F6" s="5" t="s">
        <v>0</v>
      </c>
      <c r="G6" s="5" t="s">
        <v>0</v>
      </c>
      <c r="H6" s="6" t="s">
        <v>0</v>
      </c>
      <c r="I6" s="39"/>
    </row>
    <row r="7" spans="2:14">
      <c r="B7" s="3" t="s">
        <v>157</v>
      </c>
      <c r="C7" s="43" t="s">
        <v>0</v>
      </c>
      <c r="D7" s="43" t="s">
        <v>0</v>
      </c>
      <c r="E7" s="45" t="s">
        <v>0</v>
      </c>
      <c r="F7" s="5" t="s">
        <v>0</v>
      </c>
      <c r="G7" s="5" t="s">
        <v>0</v>
      </c>
      <c r="H7" s="6" t="s">
        <v>0</v>
      </c>
      <c r="I7" s="39"/>
    </row>
    <row r="8" spans="2:14">
      <c r="B8" s="3" t="s">
        <v>158</v>
      </c>
      <c r="C8" s="43" t="s">
        <v>0</v>
      </c>
      <c r="D8" s="43" t="s">
        <v>0</v>
      </c>
      <c r="E8" s="45" t="s">
        <v>0</v>
      </c>
      <c r="F8" s="5" t="s">
        <v>0</v>
      </c>
      <c r="G8" s="5" t="s">
        <v>0</v>
      </c>
      <c r="H8" s="6" t="s">
        <v>0</v>
      </c>
      <c r="I8" s="39"/>
    </row>
    <row r="9" spans="2:14">
      <c r="B9" s="3" t="s">
        <v>159</v>
      </c>
      <c r="C9" s="43" t="s">
        <v>0</v>
      </c>
      <c r="D9" s="43" t="s">
        <v>0</v>
      </c>
      <c r="E9" s="45" t="s">
        <v>0</v>
      </c>
      <c r="F9" s="5" t="s">
        <v>0</v>
      </c>
      <c r="G9" s="5" t="s">
        <v>0</v>
      </c>
      <c r="H9" s="6" t="s">
        <v>0</v>
      </c>
      <c r="I9" s="39"/>
    </row>
    <row r="10" spans="2:14">
      <c r="B10" s="3" t="s">
        <v>153</v>
      </c>
      <c r="C10" s="43">
        <v>28651</v>
      </c>
      <c r="D10" s="43">
        <v>29239</v>
      </c>
      <c r="E10" s="45">
        <v>25.06</v>
      </c>
      <c r="F10" s="5">
        <v>24943</v>
      </c>
      <c r="G10" s="5">
        <v>25368</v>
      </c>
      <c r="H10" s="6">
        <v>19.59</v>
      </c>
      <c r="I10" s="39"/>
    </row>
    <row r="11" spans="2:14">
      <c r="B11" s="3" t="s">
        <v>160</v>
      </c>
      <c r="C11" s="43" t="s">
        <v>0</v>
      </c>
      <c r="D11" s="43" t="s">
        <v>0</v>
      </c>
      <c r="E11" s="45" t="s">
        <v>0</v>
      </c>
      <c r="F11" s="5" t="s">
        <v>0</v>
      </c>
      <c r="G11" s="5" t="s">
        <v>0</v>
      </c>
      <c r="H11" s="6" t="s">
        <v>0</v>
      </c>
      <c r="I11" s="39"/>
    </row>
    <row r="12" spans="2:14">
      <c r="B12" s="3" t="s">
        <v>161</v>
      </c>
      <c r="C12" s="43" t="s">
        <v>0</v>
      </c>
      <c r="D12" s="43" t="s">
        <v>0</v>
      </c>
      <c r="E12" s="45" t="s">
        <v>0</v>
      </c>
      <c r="F12" s="5" t="s">
        <v>0</v>
      </c>
      <c r="G12" s="5" t="s">
        <v>0</v>
      </c>
      <c r="H12" s="6" t="s">
        <v>0</v>
      </c>
      <c r="I12" s="39"/>
    </row>
    <row r="13" spans="2:14">
      <c r="B13" s="3" t="s">
        <v>162</v>
      </c>
      <c r="C13" s="43" t="s">
        <v>0</v>
      </c>
      <c r="D13" s="43" t="s">
        <v>0</v>
      </c>
      <c r="E13" s="45" t="s">
        <v>0</v>
      </c>
      <c r="F13" s="5" t="s">
        <v>0</v>
      </c>
      <c r="G13" s="5" t="s">
        <v>0</v>
      </c>
      <c r="H13" s="6" t="s">
        <v>0</v>
      </c>
      <c r="I13" s="39"/>
    </row>
    <row r="14" spans="2:14">
      <c r="B14" s="3" t="s">
        <v>163</v>
      </c>
      <c r="C14" s="43" t="s">
        <v>0</v>
      </c>
      <c r="D14" s="43" t="s">
        <v>0</v>
      </c>
      <c r="E14" s="45" t="s">
        <v>0</v>
      </c>
      <c r="F14" s="5">
        <v>6300</v>
      </c>
      <c r="G14" s="5">
        <v>6297</v>
      </c>
      <c r="H14" s="6">
        <v>4.8600000000000003</v>
      </c>
      <c r="I14" s="39"/>
    </row>
    <row r="15" spans="2:14" ht="19.5">
      <c r="B15" s="3" t="s">
        <v>164</v>
      </c>
      <c r="C15" s="43" t="s">
        <v>0</v>
      </c>
      <c r="D15" s="43" t="s">
        <v>0</v>
      </c>
      <c r="E15" s="45" t="s">
        <v>0</v>
      </c>
      <c r="F15" s="5" t="s">
        <v>0</v>
      </c>
      <c r="G15" s="5" t="s">
        <v>0</v>
      </c>
      <c r="H15" s="6" t="s">
        <v>0</v>
      </c>
      <c r="I15" s="39"/>
    </row>
    <row r="16" spans="2:14">
      <c r="B16" s="3" t="s">
        <v>165</v>
      </c>
      <c r="C16" s="43" t="s">
        <v>0</v>
      </c>
      <c r="D16" s="43" t="s">
        <v>0</v>
      </c>
      <c r="E16" s="45" t="s">
        <v>0</v>
      </c>
      <c r="F16" s="5" t="s">
        <v>0</v>
      </c>
      <c r="G16" s="5" t="s">
        <v>0</v>
      </c>
      <c r="H16" s="6" t="s">
        <v>0</v>
      </c>
      <c r="I16" s="39"/>
    </row>
    <row r="17" spans="2:14">
      <c r="B17" s="3" t="s">
        <v>166</v>
      </c>
      <c r="C17" s="43" t="s">
        <v>0</v>
      </c>
      <c r="D17" s="43" t="s">
        <v>0</v>
      </c>
      <c r="E17" s="45" t="s">
        <v>0</v>
      </c>
      <c r="F17" s="5" t="s">
        <v>0</v>
      </c>
      <c r="G17" s="5" t="s">
        <v>0</v>
      </c>
      <c r="H17" s="6" t="s">
        <v>0</v>
      </c>
      <c r="I17" s="39"/>
    </row>
    <row r="18" spans="2:14">
      <c r="B18" s="3" t="s">
        <v>167</v>
      </c>
      <c r="C18" s="43">
        <v>1305</v>
      </c>
      <c r="D18" s="43">
        <v>1305</v>
      </c>
      <c r="E18" s="45">
        <v>1.1200000000000001</v>
      </c>
      <c r="F18" s="5">
        <v>756</v>
      </c>
      <c r="G18" s="5">
        <v>756</v>
      </c>
      <c r="H18" s="6">
        <v>0.59</v>
      </c>
      <c r="I18" s="39"/>
    </row>
    <row r="19" spans="2:14">
      <c r="B19" s="3" t="s">
        <v>168</v>
      </c>
      <c r="C19" s="43" t="s">
        <v>0</v>
      </c>
      <c r="D19" s="43" t="s">
        <v>0</v>
      </c>
      <c r="E19" s="45" t="s">
        <v>0</v>
      </c>
      <c r="F19" s="5" t="s">
        <v>0</v>
      </c>
      <c r="G19" s="5" t="s">
        <v>0</v>
      </c>
      <c r="H19" s="6" t="s">
        <v>0</v>
      </c>
    </row>
    <row r="20" spans="2:14">
      <c r="B20" s="3" t="s">
        <v>149</v>
      </c>
      <c r="C20" s="43" t="s">
        <v>0</v>
      </c>
      <c r="D20" s="43" t="s">
        <v>0</v>
      </c>
      <c r="E20" s="45" t="s">
        <v>0</v>
      </c>
      <c r="F20" s="5" t="s">
        <v>0</v>
      </c>
      <c r="G20" s="5" t="s">
        <v>0</v>
      </c>
      <c r="H20" s="6" t="s">
        <v>0</v>
      </c>
    </row>
    <row r="21" spans="2:14">
      <c r="B21" s="3" t="s">
        <v>169</v>
      </c>
      <c r="C21" s="43" t="s">
        <v>0</v>
      </c>
      <c r="D21" s="43" t="s">
        <v>0</v>
      </c>
      <c r="E21" s="45" t="s">
        <v>0</v>
      </c>
      <c r="F21" s="5" t="s">
        <v>0</v>
      </c>
      <c r="G21" s="5" t="s">
        <v>0</v>
      </c>
      <c r="H21" s="6" t="s">
        <v>0</v>
      </c>
    </row>
    <row r="22" spans="2:14">
      <c r="B22" s="3" t="s">
        <v>127</v>
      </c>
      <c r="C22" s="43" t="s">
        <v>0</v>
      </c>
      <c r="D22" s="43" t="s">
        <v>0</v>
      </c>
      <c r="E22" s="45" t="s">
        <v>0</v>
      </c>
      <c r="F22" s="5" t="s">
        <v>0</v>
      </c>
      <c r="G22" s="5" t="s">
        <v>0</v>
      </c>
      <c r="H22" s="6" t="s">
        <v>0</v>
      </c>
    </row>
    <row r="23" spans="2:14">
      <c r="B23" s="27" t="s">
        <v>84</v>
      </c>
      <c r="C23" s="28">
        <v>118457</v>
      </c>
      <c r="D23" s="28">
        <v>116134</v>
      </c>
      <c r="E23" s="33">
        <v>99.53</v>
      </c>
      <c r="F23" s="28">
        <v>119743</v>
      </c>
      <c r="G23" s="28">
        <v>128785</v>
      </c>
      <c r="H23" s="33">
        <v>99.45</v>
      </c>
      <c r="I23" s="39"/>
    </row>
    <row r="25" spans="2:14" ht="21.75" customHeight="1">
      <c r="B25" s="47"/>
      <c r="C25" s="47"/>
      <c r="D25" s="47"/>
      <c r="E25" s="47"/>
      <c r="F25" s="47"/>
      <c r="G25" s="47"/>
      <c r="H25" s="47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9"/>
  <sheetViews>
    <sheetView zoomScaleNormal="100" workbookViewId="0"/>
  </sheetViews>
  <sheetFormatPr defaultRowHeight="14.25"/>
  <cols>
    <col min="2" max="2" width="31.25" customWidth="1"/>
    <col min="3" max="15" width="13.75" customWidth="1"/>
  </cols>
  <sheetData>
    <row r="2" spans="2:11" ht="27"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2:11">
      <c r="B3" s="3" t="s">
        <v>11</v>
      </c>
      <c r="C3" s="4"/>
      <c r="D3" s="4"/>
      <c r="E3" s="43">
        <v>3537437</v>
      </c>
      <c r="F3" s="4"/>
      <c r="G3" s="43">
        <v>88501</v>
      </c>
      <c r="H3" s="43">
        <v>85590</v>
      </c>
      <c r="I3" s="45">
        <v>73.349999999999994</v>
      </c>
    </row>
    <row r="4" spans="2:11" ht="29.25">
      <c r="B4" s="7" t="s">
        <v>12</v>
      </c>
      <c r="C4" s="8" t="s">
        <v>11</v>
      </c>
      <c r="D4" s="8" t="s">
        <v>13</v>
      </c>
      <c r="E4" s="43">
        <v>4376</v>
      </c>
      <c r="F4" s="8" t="s">
        <v>14</v>
      </c>
      <c r="G4" s="43">
        <v>1807</v>
      </c>
      <c r="H4" s="43">
        <v>1856</v>
      </c>
      <c r="I4" s="45">
        <v>1.59</v>
      </c>
      <c r="J4" s="41"/>
      <c r="K4" s="41"/>
    </row>
    <row r="5" spans="2:11" ht="29.25">
      <c r="B5" s="7" t="s">
        <v>15</v>
      </c>
      <c r="C5" s="8" t="s">
        <v>11</v>
      </c>
      <c r="D5" s="8" t="s">
        <v>13</v>
      </c>
      <c r="E5" s="43">
        <v>13891</v>
      </c>
      <c r="F5" s="8" t="s">
        <v>14</v>
      </c>
      <c r="G5" s="43">
        <v>2247</v>
      </c>
      <c r="H5" s="43">
        <v>2500</v>
      </c>
      <c r="I5" s="45">
        <v>2.14</v>
      </c>
      <c r="J5" s="41"/>
      <c r="K5" s="41"/>
    </row>
    <row r="6" spans="2:11" ht="29.25">
      <c r="B6" s="7" t="s">
        <v>16</v>
      </c>
      <c r="C6" s="8" t="s">
        <v>11</v>
      </c>
      <c r="D6" s="8" t="s">
        <v>13</v>
      </c>
      <c r="E6" s="43">
        <v>794</v>
      </c>
      <c r="F6" s="8" t="s">
        <v>14</v>
      </c>
      <c r="G6" s="43">
        <v>320</v>
      </c>
      <c r="H6" s="43">
        <v>261</v>
      </c>
      <c r="I6" s="45">
        <v>0.22</v>
      </c>
      <c r="J6" s="41"/>
      <c r="K6" s="41"/>
    </row>
    <row r="7" spans="2:11" ht="29.25">
      <c r="B7" s="7" t="s">
        <v>17</v>
      </c>
      <c r="C7" s="8" t="s">
        <v>11</v>
      </c>
      <c r="D7" s="8" t="s">
        <v>13</v>
      </c>
      <c r="E7" s="43">
        <v>20000</v>
      </c>
      <c r="F7" s="8" t="s">
        <v>14</v>
      </c>
      <c r="G7" s="43">
        <v>2459</v>
      </c>
      <c r="H7" s="43">
        <v>1778</v>
      </c>
      <c r="I7" s="45">
        <v>1.52</v>
      </c>
      <c r="J7" s="41"/>
      <c r="K7" s="41"/>
    </row>
    <row r="8" spans="2:11" ht="29.25">
      <c r="B8" s="7" t="s">
        <v>18</v>
      </c>
      <c r="C8" s="8" t="s">
        <v>11</v>
      </c>
      <c r="D8" s="8" t="s">
        <v>13</v>
      </c>
      <c r="E8" s="43">
        <v>6357</v>
      </c>
      <c r="F8" s="8" t="s">
        <v>14</v>
      </c>
      <c r="G8" s="43">
        <v>1638</v>
      </c>
      <c r="H8" s="43">
        <v>996</v>
      </c>
      <c r="I8" s="45">
        <v>0.85</v>
      </c>
      <c r="J8" s="41"/>
      <c r="K8" s="41"/>
    </row>
    <row r="9" spans="2:11" ht="29.25">
      <c r="B9" s="7" t="s">
        <v>19</v>
      </c>
      <c r="C9" s="8" t="s">
        <v>11</v>
      </c>
      <c r="D9" s="8" t="s">
        <v>13</v>
      </c>
      <c r="E9" s="43">
        <v>42000</v>
      </c>
      <c r="F9" s="8" t="s">
        <v>14</v>
      </c>
      <c r="G9" s="43">
        <v>5133</v>
      </c>
      <c r="H9" s="43">
        <v>4578</v>
      </c>
      <c r="I9" s="45">
        <v>3.92</v>
      </c>
      <c r="J9" s="41"/>
      <c r="K9" s="41"/>
    </row>
    <row r="10" spans="2:11" ht="29.25">
      <c r="B10" s="7" t="s">
        <v>20</v>
      </c>
      <c r="C10" s="8" t="s">
        <v>11</v>
      </c>
      <c r="D10" s="8" t="s">
        <v>13</v>
      </c>
      <c r="E10" s="43">
        <v>125234</v>
      </c>
      <c r="F10" s="8" t="s">
        <v>14</v>
      </c>
      <c r="G10" s="43">
        <v>1626</v>
      </c>
      <c r="H10" s="43">
        <v>1252</v>
      </c>
      <c r="I10" s="45">
        <v>1.07</v>
      </c>
      <c r="J10" s="41"/>
      <c r="K10" s="41"/>
    </row>
    <row r="11" spans="2:11" ht="29.25">
      <c r="B11" s="7" t="s">
        <v>21</v>
      </c>
      <c r="C11" s="8" t="s">
        <v>11</v>
      </c>
      <c r="D11" s="8" t="s">
        <v>13</v>
      </c>
      <c r="E11" s="43">
        <v>71156</v>
      </c>
      <c r="F11" s="8" t="s">
        <v>14</v>
      </c>
      <c r="G11" s="43">
        <v>5739</v>
      </c>
      <c r="H11" s="43">
        <v>7695</v>
      </c>
      <c r="I11" s="45">
        <v>6.6</v>
      </c>
      <c r="J11" s="41"/>
      <c r="K11" s="41"/>
    </row>
    <row r="12" spans="2:11" ht="29.25">
      <c r="B12" s="7" t="s">
        <v>22</v>
      </c>
      <c r="C12" s="8" t="s">
        <v>11</v>
      </c>
      <c r="D12" s="8" t="s">
        <v>13</v>
      </c>
      <c r="E12" s="43">
        <v>213086</v>
      </c>
      <c r="F12" s="8" t="s">
        <v>14</v>
      </c>
      <c r="G12" s="43">
        <v>5855</v>
      </c>
      <c r="H12" s="43">
        <v>8410</v>
      </c>
      <c r="I12" s="45">
        <v>7.21</v>
      </c>
      <c r="J12" s="41"/>
      <c r="K12" s="41"/>
    </row>
    <row r="13" spans="2:11" ht="29.25">
      <c r="B13" s="7" t="s">
        <v>23</v>
      </c>
      <c r="C13" s="8" t="s">
        <v>11</v>
      </c>
      <c r="D13" s="8" t="s">
        <v>13</v>
      </c>
      <c r="E13" s="43">
        <v>104029</v>
      </c>
      <c r="F13" s="8" t="s">
        <v>14</v>
      </c>
      <c r="G13" s="43">
        <v>2538</v>
      </c>
      <c r="H13" s="43">
        <v>2347</v>
      </c>
      <c r="I13" s="45">
        <v>2.0099999999999998</v>
      </c>
      <c r="J13" s="41"/>
      <c r="K13" s="41"/>
    </row>
    <row r="14" spans="2:11" ht="29.25">
      <c r="B14" s="7" t="s">
        <v>24</v>
      </c>
      <c r="C14" s="8" t="s">
        <v>11</v>
      </c>
      <c r="D14" s="8" t="s">
        <v>13</v>
      </c>
      <c r="E14" s="43">
        <v>164825</v>
      </c>
      <c r="F14" s="8" t="s">
        <v>14</v>
      </c>
      <c r="G14" s="43">
        <v>6502</v>
      </c>
      <c r="H14" s="43">
        <v>7236</v>
      </c>
      <c r="I14" s="45">
        <v>6.2</v>
      </c>
      <c r="J14" s="41"/>
      <c r="K14" s="41"/>
    </row>
    <row r="15" spans="2:11" ht="29.25">
      <c r="B15" s="7" t="s">
        <v>25</v>
      </c>
      <c r="C15" s="8" t="s">
        <v>11</v>
      </c>
      <c r="D15" s="8" t="s">
        <v>13</v>
      </c>
      <c r="E15" s="43">
        <v>19527</v>
      </c>
      <c r="F15" s="8" t="s">
        <v>14</v>
      </c>
      <c r="G15" s="43">
        <v>1081</v>
      </c>
      <c r="H15" s="43">
        <v>901</v>
      </c>
      <c r="I15" s="45">
        <v>0.77</v>
      </c>
      <c r="J15" s="41"/>
      <c r="K15" s="41"/>
    </row>
    <row r="16" spans="2:11" ht="29.25">
      <c r="B16" s="7" t="s">
        <v>26</v>
      </c>
      <c r="C16" s="8" t="s">
        <v>11</v>
      </c>
      <c r="D16" s="8" t="s">
        <v>13</v>
      </c>
      <c r="E16" s="43">
        <v>142346</v>
      </c>
      <c r="F16" s="8" t="s">
        <v>14</v>
      </c>
      <c r="G16" s="43">
        <v>1626</v>
      </c>
      <c r="H16" s="43">
        <v>383</v>
      </c>
      <c r="I16" s="45">
        <v>0.33</v>
      </c>
      <c r="J16" s="41"/>
      <c r="K16" s="41"/>
    </row>
    <row r="17" spans="2:11" ht="29.25">
      <c r="B17" s="7" t="s">
        <v>27</v>
      </c>
      <c r="C17" s="8" t="s">
        <v>11</v>
      </c>
      <c r="D17" s="8" t="s">
        <v>13</v>
      </c>
      <c r="E17" s="43">
        <v>775025</v>
      </c>
      <c r="F17" s="8" t="s">
        <v>14</v>
      </c>
      <c r="G17" s="43">
        <v>4000</v>
      </c>
      <c r="H17" s="43">
        <v>3712</v>
      </c>
      <c r="I17" s="45">
        <v>3.18</v>
      </c>
      <c r="J17" s="41"/>
      <c r="K17" s="41"/>
    </row>
    <row r="18" spans="2:11" ht="19.5">
      <c r="B18" s="7" t="s">
        <v>28</v>
      </c>
      <c r="C18" s="8" t="s">
        <v>11</v>
      </c>
      <c r="D18" s="8" t="s">
        <v>29</v>
      </c>
      <c r="E18" s="43">
        <v>5500</v>
      </c>
      <c r="F18" s="8" t="s">
        <v>30</v>
      </c>
      <c r="G18" s="43">
        <v>362</v>
      </c>
      <c r="H18" s="43">
        <v>492</v>
      </c>
      <c r="I18" s="45">
        <v>0.42</v>
      </c>
      <c r="J18" s="41"/>
      <c r="K18" s="41"/>
    </row>
    <row r="19" spans="2:11" ht="29.25">
      <c r="B19" s="7" t="s">
        <v>31</v>
      </c>
      <c r="C19" s="8" t="s">
        <v>11</v>
      </c>
      <c r="D19" s="8" t="s">
        <v>13</v>
      </c>
      <c r="E19" s="43">
        <v>10000</v>
      </c>
      <c r="F19" s="8" t="s">
        <v>14</v>
      </c>
      <c r="G19" s="43">
        <v>521</v>
      </c>
      <c r="H19" s="43">
        <v>531</v>
      </c>
      <c r="I19" s="45">
        <v>0.46</v>
      </c>
      <c r="J19" s="41"/>
      <c r="K19" s="41"/>
    </row>
    <row r="20" spans="2:11" ht="19.5">
      <c r="B20" s="7" t="s">
        <v>32</v>
      </c>
      <c r="C20" s="8" t="s">
        <v>11</v>
      </c>
      <c r="D20" s="8" t="s">
        <v>33</v>
      </c>
      <c r="E20" s="43">
        <v>24331</v>
      </c>
      <c r="F20" s="8" t="s">
        <v>34</v>
      </c>
      <c r="G20" s="43">
        <v>1492</v>
      </c>
      <c r="H20" s="43">
        <v>1082</v>
      </c>
      <c r="I20" s="45">
        <v>0.93</v>
      </c>
      <c r="J20" s="41"/>
      <c r="K20" s="41"/>
    </row>
    <row r="21" spans="2:11" ht="29.25">
      <c r="B21" s="7" t="s">
        <v>35</v>
      </c>
      <c r="C21" s="8" t="s">
        <v>11</v>
      </c>
      <c r="D21" s="8" t="s">
        <v>13</v>
      </c>
      <c r="E21" s="43">
        <v>13000</v>
      </c>
      <c r="F21" s="8" t="s">
        <v>14</v>
      </c>
      <c r="G21" s="43">
        <v>4151</v>
      </c>
      <c r="H21" s="43">
        <v>4657</v>
      </c>
      <c r="I21" s="45">
        <v>3.99</v>
      </c>
      <c r="J21" s="41"/>
      <c r="K21" s="41"/>
    </row>
    <row r="22" spans="2:11" ht="29.25">
      <c r="B22" s="7" t="s">
        <v>36</v>
      </c>
      <c r="C22" s="8" t="s">
        <v>11</v>
      </c>
      <c r="D22" s="8" t="s">
        <v>13</v>
      </c>
      <c r="E22" s="43">
        <v>17609</v>
      </c>
      <c r="F22" s="8" t="s">
        <v>14</v>
      </c>
      <c r="G22" s="43">
        <v>2392</v>
      </c>
      <c r="H22" s="43">
        <v>2677</v>
      </c>
      <c r="I22" s="45">
        <v>2.29</v>
      </c>
      <c r="J22" s="41"/>
      <c r="K22" s="41"/>
    </row>
    <row r="23" spans="2:11" ht="29.25">
      <c r="B23" s="7" t="s">
        <v>37</v>
      </c>
      <c r="C23" s="8" t="s">
        <v>11</v>
      </c>
      <c r="D23" s="8" t="s">
        <v>13</v>
      </c>
      <c r="E23" s="43">
        <v>12961</v>
      </c>
      <c r="F23" s="8" t="s">
        <v>14</v>
      </c>
      <c r="G23" s="43">
        <v>340</v>
      </c>
      <c r="H23" s="43">
        <v>110</v>
      </c>
      <c r="I23" s="45">
        <v>0.1</v>
      </c>
      <c r="J23" s="41"/>
      <c r="K23" s="41"/>
    </row>
    <row r="24" spans="2:11" ht="29.25">
      <c r="B24" s="7" t="s">
        <v>38</v>
      </c>
      <c r="C24" s="8" t="s">
        <v>11</v>
      </c>
      <c r="D24" s="8" t="s">
        <v>13</v>
      </c>
      <c r="E24" s="43">
        <v>2273</v>
      </c>
      <c r="F24" s="8" t="s">
        <v>14</v>
      </c>
      <c r="G24" s="43">
        <v>152</v>
      </c>
      <c r="H24" s="43">
        <v>91</v>
      </c>
      <c r="I24" s="45">
        <v>0.08</v>
      </c>
      <c r="J24" s="41"/>
      <c r="K24" s="41"/>
    </row>
    <row r="25" spans="2:11" ht="29.25">
      <c r="B25" s="7" t="s">
        <v>39</v>
      </c>
      <c r="C25" s="8" t="s">
        <v>11</v>
      </c>
      <c r="D25" s="8" t="s">
        <v>13</v>
      </c>
      <c r="E25" s="43">
        <v>462179</v>
      </c>
      <c r="F25" s="8" t="s">
        <v>14</v>
      </c>
      <c r="G25" s="43">
        <v>2141</v>
      </c>
      <c r="H25" s="43">
        <v>555</v>
      </c>
      <c r="I25" s="45">
        <v>0.48</v>
      </c>
      <c r="J25" s="41"/>
      <c r="K25" s="41"/>
    </row>
    <row r="26" spans="2:11" ht="19.5">
      <c r="B26" s="7" t="s">
        <v>40</v>
      </c>
      <c r="C26" s="8" t="s">
        <v>11</v>
      </c>
      <c r="D26" s="8" t="s">
        <v>41</v>
      </c>
      <c r="E26" s="43">
        <v>12262</v>
      </c>
      <c r="F26" s="8" t="s">
        <v>42</v>
      </c>
      <c r="G26" s="43">
        <v>1533</v>
      </c>
      <c r="H26" s="43">
        <v>1532</v>
      </c>
      <c r="I26" s="45">
        <v>1.31</v>
      </c>
      <c r="J26" s="41"/>
      <c r="K26" s="41"/>
    </row>
    <row r="27" spans="2:11" ht="19.5">
      <c r="B27" s="7" t="s">
        <v>43</v>
      </c>
      <c r="C27" s="8" t="s">
        <v>11</v>
      </c>
      <c r="D27" s="38" t="s">
        <v>232</v>
      </c>
      <c r="E27" s="43">
        <v>6500</v>
      </c>
      <c r="F27" s="8" t="s">
        <v>44</v>
      </c>
      <c r="G27" s="43">
        <v>1614</v>
      </c>
      <c r="H27" s="43">
        <v>3712</v>
      </c>
      <c r="I27" s="45">
        <v>3.18</v>
      </c>
      <c r="J27" s="41"/>
      <c r="K27" s="41"/>
    </row>
    <row r="28" spans="2:11" ht="29.25">
      <c r="B28" s="7" t="s">
        <v>45</v>
      </c>
      <c r="C28" s="8" t="s">
        <v>11</v>
      </c>
      <c r="D28" s="8" t="s">
        <v>13</v>
      </c>
      <c r="E28" s="43">
        <v>52360</v>
      </c>
      <c r="F28" s="8" t="s">
        <v>14</v>
      </c>
      <c r="G28" s="43">
        <v>930</v>
      </c>
      <c r="H28" s="43">
        <v>550</v>
      </c>
      <c r="I28" s="45">
        <v>0.47</v>
      </c>
      <c r="J28" s="41"/>
      <c r="K28" s="41"/>
    </row>
    <row r="29" spans="2:11" ht="29.25">
      <c r="B29" s="7" t="s">
        <v>46</v>
      </c>
      <c r="C29" s="8" t="s">
        <v>11</v>
      </c>
      <c r="D29" s="8" t="s">
        <v>13</v>
      </c>
      <c r="E29" s="43">
        <v>44819</v>
      </c>
      <c r="F29" s="8" t="s">
        <v>14</v>
      </c>
      <c r="G29" s="43">
        <v>203</v>
      </c>
      <c r="H29" s="43">
        <v>475</v>
      </c>
      <c r="I29" s="45">
        <v>0.41</v>
      </c>
      <c r="J29" s="41"/>
      <c r="K29" s="41"/>
    </row>
    <row r="30" spans="2:11" ht="19.5">
      <c r="B30" s="7" t="s">
        <v>47</v>
      </c>
      <c r="C30" s="8" t="s">
        <v>11</v>
      </c>
      <c r="D30" s="38" t="s">
        <v>232</v>
      </c>
      <c r="E30" s="43">
        <v>491</v>
      </c>
      <c r="F30" s="8" t="s">
        <v>44</v>
      </c>
      <c r="G30" s="43">
        <v>278</v>
      </c>
      <c r="H30" s="43">
        <v>293</v>
      </c>
      <c r="I30" s="45">
        <v>0.25</v>
      </c>
      <c r="J30" s="41"/>
      <c r="K30" s="41"/>
    </row>
    <row r="31" spans="2:11" ht="19.5">
      <c r="B31" s="7" t="s">
        <v>48</v>
      </c>
      <c r="C31" s="8" t="s">
        <v>11</v>
      </c>
      <c r="D31" s="8" t="s">
        <v>49</v>
      </c>
      <c r="E31" s="43">
        <v>14827</v>
      </c>
      <c r="F31" s="8" t="s">
        <v>50</v>
      </c>
      <c r="G31" s="43">
        <v>2090</v>
      </c>
      <c r="H31" s="43">
        <v>1932</v>
      </c>
      <c r="I31" s="45">
        <v>1.66</v>
      </c>
      <c r="J31" s="41"/>
      <c r="K31" s="41"/>
    </row>
    <row r="32" spans="2:11" ht="29.25">
      <c r="B32" s="7" t="s">
        <v>51</v>
      </c>
      <c r="C32" s="8" t="s">
        <v>11</v>
      </c>
      <c r="D32" s="8" t="s">
        <v>13</v>
      </c>
      <c r="E32" s="43">
        <v>28123</v>
      </c>
      <c r="F32" s="8" t="s">
        <v>14</v>
      </c>
      <c r="G32" s="43">
        <v>1037</v>
      </c>
      <c r="H32" s="43">
        <v>361</v>
      </c>
      <c r="I32" s="45">
        <v>0.31</v>
      </c>
      <c r="J32" s="41"/>
      <c r="K32" s="41"/>
    </row>
    <row r="33" spans="2:11" ht="19.5">
      <c r="B33" s="7" t="s">
        <v>52</v>
      </c>
      <c r="C33" s="8" t="s">
        <v>11</v>
      </c>
      <c r="D33" s="8" t="s">
        <v>53</v>
      </c>
      <c r="E33" s="43">
        <v>28000</v>
      </c>
      <c r="F33" s="8" t="s">
        <v>54</v>
      </c>
      <c r="G33" s="43">
        <v>1836</v>
      </c>
      <c r="H33" s="43">
        <v>540</v>
      </c>
      <c r="I33" s="45">
        <v>0.46</v>
      </c>
      <c r="J33" s="41"/>
      <c r="K33" s="41"/>
    </row>
    <row r="34" spans="2:11" ht="19.5">
      <c r="B34" s="7" t="s">
        <v>55</v>
      </c>
      <c r="C34" s="8" t="s">
        <v>11</v>
      </c>
      <c r="D34" s="8" t="s">
        <v>53</v>
      </c>
      <c r="E34" s="43">
        <v>33500</v>
      </c>
      <c r="F34" s="8" t="s">
        <v>54</v>
      </c>
      <c r="G34" s="43">
        <v>1035</v>
      </c>
      <c r="H34" s="43">
        <v>355</v>
      </c>
      <c r="I34" s="45">
        <v>0.3</v>
      </c>
      <c r="J34" s="41"/>
      <c r="K34" s="41"/>
    </row>
    <row r="35" spans="2:11" ht="19.5">
      <c r="B35" s="7" t="s">
        <v>56</v>
      </c>
      <c r="C35" s="8" t="s">
        <v>11</v>
      </c>
      <c r="D35" s="38" t="s">
        <v>232</v>
      </c>
      <c r="E35" s="43">
        <v>10000</v>
      </c>
      <c r="F35" s="8" t="s">
        <v>44</v>
      </c>
      <c r="G35" s="43">
        <v>1780</v>
      </c>
      <c r="H35" s="43">
        <v>965</v>
      </c>
      <c r="I35" s="45">
        <v>0.83</v>
      </c>
      <c r="J35" s="41"/>
      <c r="K35" s="41"/>
    </row>
    <row r="36" spans="2:11" ht="19.5">
      <c r="B36" s="7" t="s">
        <v>57</v>
      </c>
      <c r="C36" s="8" t="s">
        <v>11</v>
      </c>
      <c r="D36" s="8" t="s">
        <v>53</v>
      </c>
      <c r="E36" s="43">
        <v>155972</v>
      </c>
      <c r="F36" s="8" t="s">
        <v>54</v>
      </c>
      <c r="G36" s="43">
        <v>2639</v>
      </c>
      <c r="H36" s="43">
        <v>2670</v>
      </c>
      <c r="I36" s="45">
        <v>2.29</v>
      </c>
      <c r="J36" s="41"/>
      <c r="K36" s="41"/>
    </row>
    <row r="37" spans="2:11" ht="19.5">
      <c r="B37" s="7" t="s">
        <v>58</v>
      </c>
      <c r="C37" s="8" t="s">
        <v>11</v>
      </c>
      <c r="D37" s="8" t="s">
        <v>53</v>
      </c>
      <c r="E37" s="43">
        <v>72650</v>
      </c>
      <c r="F37" s="8" t="s">
        <v>54</v>
      </c>
      <c r="G37" s="43">
        <v>497</v>
      </c>
      <c r="H37" s="43">
        <v>824</v>
      </c>
      <c r="I37" s="45">
        <v>0.71</v>
      </c>
      <c r="J37" s="41"/>
      <c r="K37" s="41"/>
    </row>
    <row r="38" spans="2:11" ht="19.5">
      <c r="B38" s="7" t="s">
        <v>59</v>
      </c>
      <c r="C38" s="8" t="s">
        <v>11</v>
      </c>
      <c r="D38" s="8" t="s">
        <v>53</v>
      </c>
      <c r="E38" s="43">
        <v>200000</v>
      </c>
      <c r="F38" s="8" t="s">
        <v>54</v>
      </c>
      <c r="G38" s="43">
        <v>1850</v>
      </c>
      <c r="H38" s="43">
        <v>1390</v>
      </c>
      <c r="I38" s="45">
        <v>1.19</v>
      </c>
      <c r="J38" s="41"/>
      <c r="K38" s="41"/>
    </row>
    <row r="39" spans="2:11" ht="29.25">
      <c r="B39" s="7" t="s">
        <v>60</v>
      </c>
      <c r="C39" s="8" t="s">
        <v>11</v>
      </c>
      <c r="D39" s="8" t="s">
        <v>13</v>
      </c>
      <c r="E39" s="43">
        <v>6232</v>
      </c>
      <c r="F39" s="8" t="s">
        <v>14</v>
      </c>
      <c r="G39" s="43">
        <v>106</v>
      </c>
      <c r="H39" s="43">
        <v>99</v>
      </c>
      <c r="I39" s="45">
        <v>0.09</v>
      </c>
      <c r="J39" s="41"/>
      <c r="K39" s="41"/>
    </row>
    <row r="40" spans="2:11" ht="19.5">
      <c r="B40" s="7" t="s">
        <v>61</v>
      </c>
      <c r="C40" s="8" t="s">
        <v>11</v>
      </c>
      <c r="D40" s="8" t="s">
        <v>49</v>
      </c>
      <c r="E40" s="43">
        <v>2700</v>
      </c>
      <c r="F40" s="8" t="s">
        <v>50</v>
      </c>
      <c r="G40" s="43">
        <v>2891</v>
      </c>
      <c r="H40" s="43">
        <v>2658</v>
      </c>
      <c r="I40" s="45">
        <v>2.2799999999999998</v>
      </c>
      <c r="J40" s="41"/>
      <c r="K40" s="41"/>
    </row>
    <row r="41" spans="2:11" ht="29.25">
      <c r="B41" s="7" t="s">
        <v>62</v>
      </c>
      <c r="C41" s="8" t="s">
        <v>11</v>
      </c>
      <c r="D41" s="8" t="s">
        <v>13</v>
      </c>
      <c r="E41" s="43">
        <v>26007</v>
      </c>
      <c r="F41" s="8" t="s">
        <v>14</v>
      </c>
      <c r="G41" s="43">
        <v>364</v>
      </c>
      <c r="H41" s="43">
        <v>234</v>
      </c>
      <c r="I41" s="45">
        <v>0.2</v>
      </c>
      <c r="J41" s="41"/>
      <c r="K41" s="41"/>
    </row>
    <row r="42" spans="2:11" ht="29.25">
      <c r="B42" s="7" t="s">
        <v>63</v>
      </c>
      <c r="C42" s="8" t="s">
        <v>11</v>
      </c>
      <c r="D42" s="8" t="s">
        <v>13</v>
      </c>
      <c r="E42" s="43">
        <v>5086</v>
      </c>
      <c r="F42" s="8" t="s">
        <v>14</v>
      </c>
      <c r="G42" s="43">
        <v>273</v>
      </c>
      <c r="H42" s="43">
        <v>295</v>
      </c>
      <c r="I42" s="45">
        <v>0.25</v>
      </c>
      <c r="J42" s="41"/>
      <c r="K42" s="41"/>
    </row>
    <row r="43" spans="2:11" ht="19.5">
      <c r="B43" s="7" t="s">
        <v>64</v>
      </c>
      <c r="C43" s="8" t="s">
        <v>11</v>
      </c>
      <c r="D43" s="38" t="s">
        <v>232</v>
      </c>
      <c r="E43" s="43">
        <v>5000</v>
      </c>
      <c r="F43" s="8" t="s">
        <v>44</v>
      </c>
      <c r="G43" s="43">
        <v>1716</v>
      </c>
      <c r="H43" s="43">
        <v>1552</v>
      </c>
      <c r="I43" s="45">
        <v>1.33</v>
      </c>
      <c r="J43" s="41"/>
      <c r="K43" s="41"/>
    </row>
    <row r="44" spans="2:11" ht="29.25">
      <c r="B44" s="7" t="s">
        <v>65</v>
      </c>
      <c r="C44" s="8" t="s">
        <v>11</v>
      </c>
      <c r="D44" s="8" t="s">
        <v>13</v>
      </c>
      <c r="E44" s="43">
        <v>15000</v>
      </c>
      <c r="F44" s="8" t="s">
        <v>14</v>
      </c>
      <c r="G44" s="43">
        <v>296</v>
      </c>
      <c r="H44" s="43">
        <v>469</v>
      </c>
      <c r="I44" s="45">
        <v>0.4</v>
      </c>
      <c r="J44" s="41"/>
      <c r="K44" s="41"/>
    </row>
    <row r="45" spans="2:11" ht="29.25">
      <c r="B45" s="7" t="s">
        <v>66</v>
      </c>
      <c r="C45" s="8" t="s">
        <v>11</v>
      </c>
      <c r="D45" s="8" t="s">
        <v>13</v>
      </c>
      <c r="E45" s="43">
        <v>54000</v>
      </c>
      <c r="F45" s="8" t="s">
        <v>14</v>
      </c>
      <c r="G45" s="43">
        <v>972</v>
      </c>
      <c r="H45" s="43">
        <v>780</v>
      </c>
      <c r="I45" s="45">
        <v>0.67</v>
      </c>
      <c r="J45" s="41"/>
      <c r="K45" s="41"/>
    </row>
    <row r="46" spans="2:11" ht="29.25">
      <c r="B46" s="7" t="s">
        <v>67</v>
      </c>
      <c r="C46" s="8" t="s">
        <v>11</v>
      </c>
      <c r="D46" s="8" t="s">
        <v>13</v>
      </c>
      <c r="E46" s="43">
        <v>25000</v>
      </c>
      <c r="F46" s="8" t="s">
        <v>14</v>
      </c>
      <c r="G46" s="43">
        <v>1107</v>
      </c>
      <c r="H46" s="43">
        <v>2396</v>
      </c>
      <c r="I46" s="45">
        <v>2.0499999999999998</v>
      </c>
      <c r="J46" s="41"/>
      <c r="K46" s="41"/>
    </row>
    <row r="47" spans="2:11" ht="19.5">
      <c r="B47" s="7" t="s">
        <v>68</v>
      </c>
      <c r="C47" s="8" t="s">
        <v>11</v>
      </c>
      <c r="D47" s="8" t="s">
        <v>69</v>
      </c>
      <c r="E47" s="43">
        <v>114164</v>
      </c>
      <c r="F47" s="8" t="s">
        <v>70</v>
      </c>
      <c r="G47" s="43">
        <v>1494</v>
      </c>
      <c r="H47" s="43">
        <v>1201</v>
      </c>
      <c r="I47" s="45">
        <v>1.03</v>
      </c>
      <c r="J47" s="41"/>
      <c r="K47" s="41"/>
    </row>
    <row r="48" spans="2:11" ht="19.5">
      <c r="B48" s="7" t="s">
        <v>71</v>
      </c>
      <c r="C48" s="8" t="s">
        <v>11</v>
      </c>
      <c r="D48" s="8" t="s">
        <v>72</v>
      </c>
      <c r="E48" s="43">
        <v>7800</v>
      </c>
      <c r="F48" s="8" t="s">
        <v>73</v>
      </c>
      <c r="G48" s="43">
        <v>1820</v>
      </c>
      <c r="H48" s="43">
        <v>1939</v>
      </c>
      <c r="I48" s="45">
        <v>1.66</v>
      </c>
      <c r="J48" s="41"/>
      <c r="K48" s="41"/>
    </row>
    <row r="49" spans="2:13" ht="19.5">
      <c r="B49" s="7" t="s">
        <v>74</v>
      </c>
      <c r="C49" s="8" t="s">
        <v>11</v>
      </c>
      <c r="D49" s="8" t="s">
        <v>75</v>
      </c>
      <c r="E49" s="43">
        <v>42000</v>
      </c>
      <c r="F49" s="8" t="s">
        <v>76</v>
      </c>
      <c r="G49" s="43">
        <v>2797</v>
      </c>
      <c r="H49" s="43">
        <v>2615</v>
      </c>
      <c r="I49" s="45">
        <v>2.2400000000000002</v>
      </c>
      <c r="J49" s="41"/>
      <c r="K49" s="41"/>
    </row>
    <row r="50" spans="2:13" ht="19.5">
      <c r="B50" s="7" t="s">
        <v>77</v>
      </c>
      <c r="C50" s="8" t="s">
        <v>11</v>
      </c>
      <c r="D50" s="38" t="s">
        <v>233</v>
      </c>
      <c r="E50" s="43">
        <v>44445</v>
      </c>
      <c r="F50" s="8" t="s">
        <v>78</v>
      </c>
      <c r="G50" s="43">
        <v>2196</v>
      </c>
      <c r="H50" s="43">
        <v>730</v>
      </c>
      <c r="I50" s="45">
        <v>0.63</v>
      </c>
      <c r="J50" s="41"/>
      <c r="K50" s="41"/>
    </row>
    <row r="51" spans="2:13" ht="19.5">
      <c r="B51" s="7" t="s">
        <v>79</v>
      </c>
      <c r="C51" s="8" t="s">
        <v>11</v>
      </c>
      <c r="D51" s="8" t="s">
        <v>69</v>
      </c>
      <c r="E51" s="43">
        <v>30000</v>
      </c>
      <c r="F51" s="8" t="s">
        <v>80</v>
      </c>
      <c r="G51" s="43">
        <v>494</v>
      </c>
      <c r="H51" s="43">
        <v>460</v>
      </c>
      <c r="I51" s="45">
        <v>0.39</v>
      </c>
      <c r="J51" s="41"/>
      <c r="K51" s="41"/>
    </row>
    <row r="52" spans="2:13" ht="19.5">
      <c r="B52" s="7" t="s">
        <v>81</v>
      </c>
      <c r="C52" s="8" t="s">
        <v>11</v>
      </c>
      <c r="D52" s="8" t="s">
        <v>69</v>
      </c>
      <c r="E52" s="43">
        <v>250000</v>
      </c>
      <c r="F52" s="8" t="s">
        <v>70</v>
      </c>
      <c r="G52" s="43">
        <v>531</v>
      </c>
      <c r="H52" s="43">
        <v>463</v>
      </c>
      <c r="I52" s="45">
        <v>0.4</v>
      </c>
      <c r="J52" s="41"/>
      <c r="K52" s="41"/>
    </row>
    <row r="53" spans="2:13">
      <c r="B53" s="3" t="s">
        <v>82</v>
      </c>
      <c r="C53" s="4"/>
      <c r="D53" s="4"/>
      <c r="E53" s="43" t="s">
        <v>0</v>
      </c>
      <c r="F53" s="4"/>
      <c r="G53" s="43" t="s">
        <v>0</v>
      </c>
      <c r="H53" s="43" t="s">
        <v>0</v>
      </c>
      <c r="I53" s="45" t="s">
        <v>0</v>
      </c>
      <c r="J53" s="41"/>
      <c r="K53" s="41"/>
    </row>
    <row r="54" spans="2:13">
      <c r="B54" s="3" t="s">
        <v>83</v>
      </c>
      <c r="C54" s="4"/>
      <c r="D54" s="4"/>
      <c r="E54" s="43" t="s">
        <v>0</v>
      </c>
      <c r="F54" s="4"/>
      <c r="G54" s="43" t="s">
        <v>0</v>
      </c>
      <c r="H54" s="43" t="s">
        <v>0</v>
      </c>
      <c r="I54" s="45" t="s">
        <v>0</v>
      </c>
      <c r="J54" s="41"/>
      <c r="K54" s="41"/>
    </row>
    <row r="55" spans="2:13">
      <c r="B55" s="3" t="s">
        <v>84</v>
      </c>
      <c r="C55" s="4"/>
      <c r="D55" s="4"/>
      <c r="E55" s="43">
        <v>3537437</v>
      </c>
      <c r="F55" s="4"/>
      <c r="G55" s="43">
        <v>88501</v>
      </c>
      <c r="H55" s="43">
        <v>85590</v>
      </c>
      <c r="I55" s="45">
        <v>73.349999999999994</v>
      </c>
    </row>
    <row r="62" spans="2:13" ht="27">
      <c r="B62" s="2" t="s">
        <v>112</v>
      </c>
      <c r="C62" s="2" t="s">
        <v>4</v>
      </c>
      <c r="D62" s="2" t="s">
        <v>5</v>
      </c>
      <c r="E62" s="2" t="s">
        <v>113</v>
      </c>
      <c r="F62" s="2" t="s">
        <v>7</v>
      </c>
      <c r="G62" s="2" t="s">
        <v>114</v>
      </c>
      <c r="H62" s="2" t="s">
        <v>115</v>
      </c>
      <c r="I62" s="2" t="s">
        <v>116</v>
      </c>
      <c r="J62" s="2" t="s">
        <v>6</v>
      </c>
      <c r="K62" s="2" t="s">
        <v>8</v>
      </c>
      <c r="L62" s="2" t="s">
        <v>9</v>
      </c>
      <c r="M62" s="2" t="s">
        <v>10</v>
      </c>
    </row>
    <row r="63" spans="2:13">
      <c r="B63" s="3" t="s">
        <v>117</v>
      </c>
      <c r="C63" s="17"/>
      <c r="D63" s="17"/>
      <c r="E63" s="17"/>
      <c r="F63" s="17"/>
      <c r="G63" s="17"/>
      <c r="H63" s="18"/>
      <c r="I63" s="19"/>
      <c r="J63" s="5">
        <v>4700</v>
      </c>
      <c r="K63" s="5">
        <v>4945</v>
      </c>
      <c r="L63" s="5">
        <v>4862</v>
      </c>
      <c r="M63" s="6">
        <v>4.17</v>
      </c>
    </row>
    <row r="64" spans="2:13">
      <c r="B64" s="7" t="s">
        <v>118</v>
      </c>
      <c r="C64" s="17"/>
      <c r="D64" s="17"/>
      <c r="E64" s="17"/>
      <c r="F64" s="17"/>
      <c r="G64" s="17"/>
      <c r="H64" s="18"/>
      <c r="I64" s="19"/>
      <c r="J64" s="5">
        <v>4700</v>
      </c>
      <c r="K64" s="5">
        <v>4945</v>
      </c>
      <c r="L64" s="5">
        <v>4862</v>
      </c>
      <c r="M64" s="6">
        <v>4.17</v>
      </c>
    </row>
    <row r="65" spans="2:15">
      <c r="B65" s="14" t="s">
        <v>11</v>
      </c>
      <c r="C65" s="17"/>
      <c r="D65" s="17"/>
      <c r="E65" s="17"/>
      <c r="F65" s="17"/>
      <c r="G65" s="17"/>
      <c r="H65" s="18"/>
      <c r="I65" s="19"/>
      <c r="J65" s="5">
        <v>4700</v>
      </c>
      <c r="K65" s="5">
        <v>4945</v>
      </c>
      <c r="L65" s="5">
        <v>4862</v>
      </c>
      <c r="M65" s="6">
        <v>4.17</v>
      </c>
    </row>
    <row r="66" spans="2:15" ht="29.25">
      <c r="B66" s="20" t="s">
        <v>119</v>
      </c>
      <c r="C66" s="3" t="s">
        <v>11</v>
      </c>
      <c r="D66" s="3" t="s">
        <v>120</v>
      </c>
      <c r="E66" s="3" t="s">
        <v>121</v>
      </c>
      <c r="F66" s="3" t="s">
        <v>14</v>
      </c>
      <c r="G66" s="37">
        <v>43763</v>
      </c>
      <c r="H66" s="6" t="s">
        <v>122</v>
      </c>
      <c r="I66" s="13">
        <v>1000</v>
      </c>
      <c r="J66" s="5">
        <v>3500</v>
      </c>
      <c r="K66" s="5">
        <v>3792</v>
      </c>
      <c r="L66" s="5">
        <v>3665</v>
      </c>
      <c r="M66" s="6">
        <v>3.14</v>
      </c>
      <c r="N66" s="41"/>
      <c r="O66" s="41"/>
    </row>
    <row r="67" spans="2:15" ht="29.25">
      <c r="B67" s="20" t="s">
        <v>123</v>
      </c>
      <c r="C67" s="3" t="s">
        <v>11</v>
      </c>
      <c r="D67" s="3" t="s">
        <v>120</v>
      </c>
      <c r="E67" s="3" t="s">
        <v>121</v>
      </c>
      <c r="F67" s="3" t="s">
        <v>14</v>
      </c>
      <c r="G67" s="37">
        <v>43580</v>
      </c>
      <c r="H67" s="6" t="s">
        <v>124</v>
      </c>
      <c r="I67" s="13">
        <v>1000</v>
      </c>
      <c r="J67" s="5">
        <v>1200</v>
      </c>
      <c r="K67" s="5">
        <v>1153</v>
      </c>
      <c r="L67" s="5">
        <v>1197</v>
      </c>
      <c r="M67" s="6">
        <v>1.03</v>
      </c>
      <c r="N67" s="41"/>
      <c r="O67" s="41"/>
    </row>
    <row r="68" spans="2:15">
      <c r="B68" s="7" t="s">
        <v>125</v>
      </c>
      <c r="C68" s="17"/>
      <c r="D68" s="17"/>
      <c r="E68" s="17"/>
      <c r="F68" s="17"/>
      <c r="G68" s="17"/>
      <c r="H68" s="18"/>
      <c r="I68" s="19"/>
      <c r="J68" s="5" t="s">
        <v>0</v>
      </c>
      <c r="K68" s="5" t="s">
        <v>0</v>
      </c>
      <c r="L68" s="5" t="s">
        <v>0</v>
      </c>
      <c r="M68" s="6" t="s">
        <v>0</v>
      </c>
    </row>
    <row r="69" spans="2:15">
      <c r="B69" s="7" t="s">
        <v>126</v>
      </c>
      <c r="C69" s="17"/>
      <c r="D69" s="17"/>
      <c r="E69" s="17"/>
      <c r="F69" s="17"/>
      <c r="G69" s="17"/>
      <c r="H69" s="18"/>
      <c r="I69" s="19"/>
      <c r="J69" s="5" t="s">
        <v>0</v>
      </c>
      <c r="K69" s="5" t="s">
        <v>0</v>
      </c>
      <c r="L69" s="5" t="s">
        <v>0</v>
      </c>
      <c r="M69" s="6" t="s">
        <v>0</v>
      </c>
    </row>
    <row r="70" spans="2:15">
      <c r="B70" s="7" t="s">
        <v>127</v>
      </c>
      <c r="C70" s="17"/>
      <c r="D70" s="17"/>
      <c r="E70" s="17"/>
      <c r="F70" s="17"/>
      <c r="G70" s="17"/>
      <c r="H70" s="18"/>
      <c r="I70" s="19"/>
      <c r="J70" s="5" t="s">
        <v>0</v>
      </c>
      <c r="K70" s="5" t="s">
        <v>0</v>
      </c>
      <c r="L70" s="5" t="s">
        <v>0</v>
      </c>
      <c r="M70" s="45" t="s">
        <v>0</v>
      </c>
    </row>
    <row r="71" spans="2:15">
      <c r="B71" s="3" t="s">
        <v>128</v>
      </c>
      <c r="C71" s="17"/>
      <c r="D71" s="17"/>
      <c r="E71" s="17"/>
      <c r="F71" s="17"/>
      <c r="G71" s="17"/>
      <c r="H71" s="18"/>
      <c r="I71" s="19"/>
      <c r="J71" s="5">
        <v>23800</v>
      </c>
      <c r="K71" s="5">
        <v>23706</v>
      </c>
      <c r="L71" s="5">
        <v>24377</v>
      </c>
      <c r="M71" s="45">
        <v>20.89</v>
      </c>
    </row>
    <row r="72" spans="2:15">
      <c r="B72" s="7" t="s">
        <v>118</v>
      </c>
      <c r="C72" s="17"/>
      <c r="D72" s="17"/>
      <c r="E72" s="17"/>
      <c r="F72" s="17"/>
      <c r="G72" s="17"/>
      <c r="H72" s="18"/>
      <c r="I72" s="19"/>
      <c r="J72" s="5">
        <v>23800</v>
      </c>
      <c r="K72" s="5">
        <v>23706</v>
      </c>
      <c r="L72" s="5">
        <v>24377</v>
      </c>
      <c r="M72" s="45">
        <v>20.89</v>
      </c>
    </row>
    <row r="73" spans="2:15">
      <c r="B73" s="14" t="s">
        <v>11</v>
      </c>
      <c r="C73" s="17"/>
      <c r="D73" s="17"/>
      <c r="E73" s="17"/>
      <c r="F73" s="17"/>
      <c r="G73" s="17"/>
      <c r="H73" s="18"/>
      <c r="I73" s="19"/>
      <c r="J73" s="5">
        <v>23800</v>
      </c>
      <c r="K73" s="5">
        <v>23706</v>
      </c>
      <c r="L73" s="5">
        <v>24377</v>
      </c>
      <c r="M73" s="45">
        <v>20.89</v>
      </c>
    </row>
    <row r="74" spans="2:15" ht="29.25">
      <c r="B74" s="20" t="s">
        <v>129</v>
      </c>
      <c r="C74" s="3" t="s">
        <v>11</v>
      </c>
      <c r="D74" s="3" t="s">
        <v>120</v>
      </c>
      <c r="E74" s="3" t="s">
        <v>121</v>
      </c>
      <c r="F74" s="3" t="s">
        <v>14</v>
      </c>
      <c r="G74" s="37">
        <v>45863</v>
      </c>
      <c r="H74" s="6" t="s">
        <v>130</v>
      </c>
      <c r="I74" s="13">
        <v>1000</v>
      </c>
      <c r="J74" s="5">
        <v>400</v>
      </c>
      <c r="K74" s="5">
        <v>410</v>
      </c>
      <c r="L74" s="5">
        <v>425</v>
      </c>
      <c r="M74" s="45">
        <v>0.37</v>
      </c>
      <c r="N74" s="41"/>
      <c r="O74" s="41"/>
    </row>
    <row r="75" spans="2:15" ht="29.25">
      <c r="B75" s="20" t="s">
        <v>131</v>
      </c>
      <c r="C75" s="3" t="s">
        <v>11</v>
      </c>
      <c r="D75" s="3" t="s">
        <v>120</v>
      </c>
      <c r="E75" s="3" t="s">
        <v>121</v>
      </c>
      <c r="F75" s="3" t="s">
        <v>14</v>
      </c>
      <c r="G75" s="37">
        <v>43855</v>
      </c>
      <c r="H75" s="6" t="s">
        <v>132</v>
      </c>
      <c r="I75" s="13">
        <v>1000</v>
      </c>
      <c r="J75" s="5">
        <v>3000</v>
      </c>
      <c r="K75" s="5">
        <v>3017</v>
      </c>
      <c r="L75" s="5">
        <v>3043</v>
      </c>
      <c r="M75" s="45">
        <v>2.61</v>
      </c>
      <c r="N75" s="41"/>
      <c r="O75" s="41"/>
    </row>
    <row r="76" spans="2:15" ht="29.25">
      <c r="B76" s="20" t="s">
        <v>133</v>
      </c>
      <c r="C76" s="3" t="s">
        <v>11</v>
      </c>
      <c r="D76" s="3" t="s">
        <v>120</v>
      </c>
      <c r="E76" s="3" t="s">
        <v>121</v>
      </c>
      <c r="F76" s="3" t="s">
        <v>14</v>
      </c>
      <c r="G76" s="37">
        <v>44402</v>
      </c>
      <c r="H76" s="6" t="s">
        <v>134</v>
      </c>
      <c r="I76" s="13">
        <v>1000</v>
      </c>
      <c r="J76" s="5">
        <v>2000</v>
      </c>
      <c r="K76" s="5">
        <v>1959</v>
      </c>
      <c r="L76" s="5">
        <v>2022</v>
      </c>
      <c r="M76" s="6">
        <v>1.73</v>
      </c>
      <c r="N76" s="41"/>
      <c r="O76" s="41"/>
    </row>
    <row r="77" spans="2:15" ht="29.25">
      <c r="B77" s="20" t="s">
        <v>135</v>
      </c>
      <c r="C77" s="3" t="s">
        <v>11</v>
      </c>
      <c r="D77" s="3" t="s">
        <v>120</v>
      </c>
      <c r="E77" s="3" t="s">
        <v>121</v>
      </c>
      <c r="F77" s="3" t="s">
        <v>14</v>
      </c>
      <c r="G77" s="37">
        <v>46593</v>
      </c>
      <c r="H77" s="6" t="s">
        <v>136</v>
      </c>
      <c r="I77" s="13">
        <v>1000</v>
      </c>
      <c r="J77" s="5">
        <v>200</v>
      </c>
      <c r="K77" s="5">
        <v>187</v>
      </c>
      <c r="L77" s="5">
        <v>199</v>
      </c>
      <c r="M77" s="6">
        <v>0.17</v>
      </c>
      <c r="N77" s="41"/>
      <c r="O77" s="41"/>
    </row>
    <row r="78" spans="2:15" ht="29.25">
      <c r="B78" s="20" t="s">
        <v>137</v>
      </c>
      <c r="C78" s="3" t="s">
        <v>11</v>
      </c>
      <c r="D78" s="3" t="s">
        <v>120</v>
      </c>
      <c r="E78" s="3" t="s">
        <v>121</v>
      </c>
      <c r="F78" s="3" t="s">
        <v>14</v>
      </c>
      <c r="G78" s="37">
        <v>44676</v>
      </c>
      <c r="H78" s="6" t="s">
        <v>138</v>
      </c>
      <c r="I78" s="13">
        <v>1000</v>
      </c>
      <c r="J78" s="5">
        <v>4800</v>
      </c>
      <c r="K78" s="5">
        <v>4664</v>
      </c>
      <c r="L78" s="5">
        <v>4938</v>
      </c>
      <c r="M78" s="6">
        <v>4.2300000000000004</v>
      </c>
      <c r="N78" s="41"/>
      <c r="O78" s="41"/>
    </row>
    <row r="79" spans="2:15" ht="29.25">
      <c r="B79" s="20" t="s">
        <v>139</v>
      </c>
      <c r="C79" s="3" t="s">
        <v>11</v>
      </c>
      <c r="D79" s="3" t="s">
        <v>120</v>
      </c>
      <c r="E79" s="3" t="s">
        <v>121</v>
      </c>
      <c r="F79" s="3" t="s">
        <v>14</v>
      </c>
      <c r="G79" s="37">
        <v>46898</v>
      </c>
      <c r="H79" s="6" t="s">
        <v>140</v>
      </c>
      <c r="I79" s="13">
        <v>1000</v>
      </c>
      <c r="J79" s="5">
        <v>6000</v>
      </c>
      <c r="K79" s="5">
        <v>5698</v>
      </c>
      <c r="L79" s="5">
        <v>5846</v>
      </c>
      <c r="M79" s="6">
        <v>5.01</v>
      </c>
      <c r="N79" s="41"/>
      <c r="O79" s="41"/>
    </row>
    <row r="80" spans="2:15" ht="29.25">
      <c r="B80" s="20" t="s">
        <v>141</v>
      </c>
      <c r="C80" s="3" t="s">
        <v>11</v>
      </c>
      <c r="D80" s="3" t="s">
        <v>120</v>
      </c>
      <c r="E80" s="3" t="s">
        <v>121</v>
      </c>
      <c r="F80" s="3" t="s">
        <v>14</v>
      </c>
      <c r="G80" s="37">
        <v>46868</v>
      </c>
      <c r="H80" s="6" t="s">
        <v>142</v>
      </c>
      <c r="I80" s="13">
        <v>1000</v>
      </c>
      <c r="J80" s="5">
        <v>600</v>
      </c>
      <c r="K80" s="5">
        <v>591</v>
      </c>
      <c r="L80" s="5">
        <v>608</v>
      </c>
      <c r="M80" s="6">
        <v>0.52</v>
      </c>
      <c r="N80" s="41"/>
      <c r="O80" s="41"/>
    </row>
    <row r="81" spans="2:15" ht="29.25">
      <c r="B81" s="20" t="s">
        <v>143</v>
      </c>
      <c r="C81" s="3" t="s">
        <v>11</v>
      </c>
      <c r="D81" s="3" t="s">
        <v>120</v>
      </c>
      <c r="E81" s="3" t="s">
        <v>121</v>
      </c>
      <c r="F81" s="3" t="s">
        <v>14</v>
      </c>
      <c r="G81" s="37">
        <v>45437</v>
      </c>
      <c r="H81" s="6" t="s">
        <v>140</v>
      </c>
      <c r="I81" s="13">
        <v>1000</v>
      </c>
      <c r="J81" s="5">
        <v>2700</v>
      </c>
      <c r="K81" s="5">
        <v>2669</v>
      </c>
      <c r="L81" s="5">
        <v>2694</v>
      </c>
      <c r="M81" s="6">
        <v>2.31</v>
      </c>
      <c r="N81" s="41"/>
      <c r="O81" s="41"/>
    </row>
    <row r="82" spans="2:15" ht="29.25">
      <c r="B82" s="20" t="s">
        <v>144</v>
      </c>
      <c r="C82" s="3" t="s">
        <v>11</v>
      </c>
      <c r="D82" s="3" t="s">
        <v>120</v>
      </c>
      <c r="E82" s="3" t="s">
        <v>121</v>
      </c>
      <c r="F82" s="3" t="s">
        <v>14</v>
      </c>
      <c r="G82" s="37">
        <v>45407</v>
      </c>
      <c r="H82" s="6" t="s">
        <v>136</v>
      </c>
      <c r="I82" s="13">
        <v>1000</v>
      </c>
      <c r="J82" s="5">
        <v>1000</v>
      </c>
      <c r="K82" s="5">
        <v>1006</v>
      </c>
      <c r="L82" s="5">
        <v>1028</v>
      </c>
      <c r="M82" s="6">
        <v>0.88</v>
      </c>
      <c r="N82" s="41"/>
      <c r="O82" s="41"/>
    </row>
    <row r="83" spans="2:15" ht="29.25">
      <c r="B83" s="20" t="s">
        <v>145</v>
      </c>
      <c r="C83" s="3" t="s">
        <v>11</v>
      </c>
      <c r="D83" s="3" t="s">
        <v>120</v>
      </c>
      <c r="E83" s="3" t="s">
        <v>121</v>
      </c>
      <c r="F83" s="3" t="s">
        <v>14</v>
      </c>
      <c r="G83" s="37">
        <v>44827</v>
      </c>
      <c r="H83" s="6" t="s">
        <v>146</v>
      </c>
      <c r="I83" s="13">
        <v>1000</v>
      </c>
      <c r="J83" s="5">
        <v>3100</v>
      </c>
      <c r="K83" s="5">
        <v>3505</v>
      </c>
      <c r="L83" s="5">
        <v>3574</v>
      </c>
      <c r="M83" s="6">
        <v>3.06</v>
      </c>
      <c r="N83" s="41"/>
      <c r="O83" s="41"/>
    </row>
    <row r="84" spans="2:15">
      <c r="B84" s="7" t="s">
        <v>125</v>
      </c>
      <c r="C84" s="17"/>
      <c r="D84" s="17"/>
      <c r="E84" s="17"/>
      <c r="F84" s="17"/>
      <c r="G84" s="17"/>
      <c r="H84" s="18"/>
      <c r="I84" s="19"/>
      <c r="J84" s="5" t="s">
        <v>0</v>
      </c>
      <c r="K84" s="5" t="s">
        <v>0</v>
      </c>
      <c r="L84" s="5" t="s">
        <v>0</v>
      </c>
      <c r="M84" s="6" t="s">
        <v>0</v>
      </c>
    </row>
    <row r="85" spans="2:15">
      <c r="B85" s="7" t="s">
        <v>126</v>
      </c>
      <c r="C85" s="17"/>
      <c r="D85" s="17"/>
      <c r="E85" s="17"/>
      <c r="F85" s="17"/>
      <c r="G85" s="17"/>
      <c r="H85" s="18"/>
      <c r="I85" s="19"/>
      <c r="J85" s="5" t="s">
        <v>0</v>
      </c>
      <c r="K85" s="5" t="s">
        <v>0</v>
      </c>
      <c r="L85" s="5" t="s">
        <v>0</v>
      </c>
      <c r="M85" s="6" t="s">
        <v>0</v>
      </c>
    </row>
    <row r="86" spans="2:15">
      <c r="B86" s="7" t="s">
        <v>127</v>
      </c>
      <c r="C86" s="17"/>
      <c r="D86" s="17"/>
      <c r="E86" s="17"/>
      <c r="F86" s="17"/>
      <c r="G86" s="17"/>
      <c r="H86" s="18"/>
      <c r="I86" s="19"/>
      <c r="J86" s="5" t="s">
        <v>0</v>
      </c>
      <c r="K86" s="5" t="s">
        <v>0</v>
      </c>
      <c r="L86" s="5" t="s">
        <v>0</v>
      </c>
      <c r="M86" s="6" t="s">
        <v>0</v>
      </c>
    </row>
    <row r="87" spans="2:15">
      <c r="B87" s="10" t="s">
        <v>84</v>
      </c>
      <c r="C87" s="21"/>
      <c r="D87" s="21"/>
      <c r="E87" s="21"/>
      <c r="F87" s="21"/>
      <c r="G87" s="21"/>
      <c r="H87" s="22"/>
      <c r="I87" s="15"/>
      <c r="J87" s="11">
        <v>28500</v>
      </c>
      <c r="K87" s="11">
        <v>28651</v>
      </c>
      <c r="L87" s="11">
        <v>29239</v>
      </c>
      <c r="M87" s="44">
        <v>25.06</v>
      </c>
    </row>
    <row r="92" spans="2:15" ht="36">
      <c r="B92" s="2" t="s">
        <v>234</v>
      </c>
      <c r="C92" s="2" t="s">
        <v>235</v>
      </c>
      <c r="D92" s="2" t="s">
        <v>236</v>
      </c>
      <c r="E92" s="2" t="s">
        <v>170</v>
      </c>
      <c r="F92" s="2" t="s">
        <v>115</v>
      </c>
      <c r="G92" s="2" t="s">
        <v>237</v>
      </c>
      <c r="H92" s="2" t="s">
        <v>8</v>
      </c>
      <c r="I92" s="2" t="s">
        <v>238</v>
      </c>
      <c r="J92" s="2" t="s">
        <v>9</v>
      </c>
      <c r="K92" s="2" t="s">
        <v>10</v>
      </c>
    </row>
    <row r="93" spans="2:15">
      <c r="B93" s="3" t="s">
        <v>239</v>
      </c>
      <c r="C93" s="4"/>
      <c r="D93" s="4"/>
      <c r="E93" s="4"/>
      <c r="F93" s="4"/>
      <c r="G93" s="43"/>
      <c r="H93" s="43">
        <f>H94</f>
        <v>1305</v>
      </c>
      <c r="I93" s="43"/>
      <c r="J93" s="43">
        <f>J94</f>
        <v>1305</v>
      </c>
      <c r="K93" s="45">
        <f>K94</f>
        <v>1.1200000000000001</v>
      </c>
    </row>
    <row r="94" spans="2:15">
      <c r="B94" s="7" t="s">
        <v>240</v>
      </c>
      <c r="C94" s="38" t="s">
        <v>151</v>
      </c>
      <c r="D94" s="38" t="s">
        <v>14</v>
      </c>
      <c r="E94" s="38" t="s">
        <v>152</v>
      </c>
      <c r="F94" s="46" t="s">
        <v>241</v>
      </c>
      <c r="G94" s="13">
        <v>1305107.2</v>
      </c>
      <c r="H94" s="43">
        <f>ROUND(G94/1000,0)</f>
        <v>1305</v>
      </c>
      <c r="I94" s="13">
        <f>G94+0</f>
        <v>1305107.2</v>
      </c>
      <c r="J94" s="43">
        <f>ROUND(I94/1000,0)</f>
        <v>1305</v>
      </c>
      <c r="K94" s="45">
        <v>1.1200000000000001</v>
      </c>
    </row>
    <row r="95" spans="2:15">
      <c r="B95" s="3" t="s">
        <v>242</v>
      </c>
      <c r="C95" s="4"/>
      <c r="D95" s="4"/>
      <c r="E95" s="4"/>
      <c r="F95" s="4"/>
      <c r="G95" s="43"/>
      <c r="H95" s="43" t="s">
        <v>0</v>
      </c>
      <c r="I95" s="43"/>
      <c r="J95" s="43" t="s">
        <v>0</v>
      </c>
      <c r="K95" s="45" t="s">
        <v>0</v>
      </c>
    </row>
    <row r="96" spans="2:15">
      <c r="B96" s="10" t="s">
        <v>84</v>
      </c>
      <c r="C96" s="15"/>
      <c r="D96" s="15"/>
      <c r="E96" s="15"/>
      <c r="F96" s="15"/>
      <c r="G96" s="16"/>
      <c r="H96" s="11">
        <f>H93</f>
        <v>1305</v>
      </c>
      <c r="I96" s="16"/>
      <c r="J96" s="11">
        <f>J93</f>
        <v>1305</v>
      </c>
      <c r="K96" s="44">
        <f>K93</f>
        <v>1.1200000000000001</v>
      </c>
    </row>
    <row r="99" spans="2:2">
      <c r="B99" s="36"/>
    </row>
  </sheetData>
  <pageMargins left="0.7" right="0.7" top="0.75" bottom="0.75" header="0.3" footer="0.3"/>
  <pageSetup paperSize="9" orientation="portrait" horizontalDpi="655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/>
  </sheetViews>
  <sheetFormatPr defaultRowHeight="14.25"/>
  <cols>
    <col min="2" max="2" width="63.625" customWidth="1"/>
    <col min="3" max="4" width="15.5" customWidth="1"/>
  </cols>
  <sheetData>
    <row r="2" spans="2:4">
      <c r="B2" s="2" t="s">
        <v>85</v>
      </c>
      <c r="C2" s="9">
        <v>43465</v>
      </c>
      <c r="D2" s="9">
        <v>43100</v>
      </c>
    </row>
    <row r="3" spans="2:4">
      <c r="B3" s="10" t="s">
        <v>86</v>
      </c>
      <c r="C3" s="11">
        <v>116688</v>
      </c>
      <c r="D3" s="11">
        <v>129501</v>
      </c>
    </row>
    <row r="4" spans="2:4">
      <c r="B4" s="7" t="s">
        <v>87</v>
      </c>
      <c r="C4" s="43">
        <v>463</v>
      </c>
      <c r="D4" s="43">
        <v>511</v>
      </c>
    </row>
    <row r="5" spans="2:4">
      <c r="B5" s="7" t="s">
        <v>88</v>
      </c>
      <c r="C5" s="43">
        <v>91</v>
      </c>
      <c r="D5" s="43">
        <v>205</v>
      </c>
    </row>
    <row r="6" spans="2:4">
      <c r="B6" s="7" t="s">
        <v>89</v>
      </c>
      <c r="C6" s="43" t="s">
        <v>0</v>
      </c>
      <c r="D6" s="43" t="s">
        <v>0</v>
      </c>
    </row>
    <row r="7" spans="2:4">
      <c r="B7" s="7" t="s">
        <v>90</v>
      </c>
      <c r="C7" s="43">
        <v>114829</v>
      </c>
      <c r="D7" s="43">
        <v>121732</v>
      </c>
    </row>
    <row r="8" spans="2:4">
      <c r="B8" s="7" t="s">
        <v>91</v>
      </c>
      <c r="C8" s="43">
        <v>29239</v>
      </c>
      <c r="D8" s="43">
        <v>25368</v>
      </c>
    </row>
    <row r="9" spans="2:4">
      <c r="B9" s="7" t="s">
        <v>92</v>
      </c>
      <c r="C9" s="43">
        <v>1305</v>
      </c>
      <c r="D9" s="43">
        <v>7053</v>
      </c>
    </row>
    <row r="10" spans="2:4">
      <c r="B10" s="7" t="s">
        <v>91</v>
      </c>
      <c r="C10" s="43" t="s">
        <v>0</v>
      </c>
      <c r="D10" s="43" t="s">
        <v>0</v>
      </c>
    </row>
    <row r="11" spans="2:4">
      <c r="B11" s="7" t="s">
        <v>93</v>
      </c>
      <c r="C11" s="43" t="s">
        <v>0</v>
      </c>
      <c r="D11" s="43" t="s">
        <v>0</v>
      </c>
    </row>
    <row r="12" spans="2:4">
      <c r="B12" s="7" t="s">
        <v>94</v>
      </c>
      <c r="C12" s="43" t="s">
        <v>0</v>
      </c>
      <c r="D12" s="43" t="s">
        <v>0</v>
      </c>
    </row>
    <row r="13" spans="2:4">
      <c r="B13" s="10" t="s">
        <v>95</v>
      </c>
      <c r="C13" s="11">
        <v>544</v>
      </c>
      <c r="D13" s="11">
        <v>375</v>
      </c>
    </row>
    <row r="14" spans="2:4">
      <c r="B14" s="10" t="s">
        <v>96</v>
      </c>
      <c r="C14" s="11">
        <v>116144</v>
      </c>
      <c r="D14" s="11">
        <v>129126</v>
      </c>
    </row>
    <row r="15" spans="2:4">
      <c r="B15" s="10" t="s">
        <v>97</v>
      </c>
      <c r="C15" s="11">
        <v>-11007</v>
      </c>
      <c r="D15" s="11">
        <v>-9779</v>
      </c>
    </row>
    <row r="16" spans="2:4">
      <c r="B16" s="7" t="s">
        <v>98</v>
      </c>
      <c r="C16" s="43">
        <v>3180141</v>
      </c>
      <c r="D16" s="43">
        <v>3163240</v>
      </c>
    </row>
    <row r="17" spans="2:4">
      <c r="B17" s="7" t="s">
        <v>99</v>
      </c>
      <c r="C17" s="43">
        <v>-3191148</v>
      </c>
      <c r="D17" s="43">
        <v>-3173019</v>
      </c>
    </row>
    <row r="18" spans="2:4">
      <c r="B18" s="10" t="s">
        <v>100</v>
      </c>
      <c r="C18" s="11">
        <v>129722</v>
      </c>
      <c r="D18" s="11">
        <v>130007</v>
      </c>
    </row>
    <row r="19" spans="2:4">
      <c r="B19" s="7" t="s">
        <v>101</v>
      </c>
      <c r="C19" s="43">
        <v>3485</v>
      </c>
      <c r="D19" s="43">
        <v>4148</v>
      </c>
    </row>
    <row r="20" spans="2:4">
      <c r="B20" s="7" t="s">
        <v>102</v>
      </c>
      <c r="C20" s="43">
        <v>126237</v>
      </c>
      <c r="D20" s="43">
        <v>125859</v>
      </c>
    </row>
    <row r="21" spans="2:4">
      <c r="B21" s="10" t="s">
        <v>103</v>
      </c>
      <c r="C21" s="11">
        <v>-2571</v>
      </c>
      <c r="D21" s="11">
        <v>8898</v>
      </c>
    </row>
    <row r="22" spans="2:4">
      <c r="B22" s="10" t="s">
        <v>104</v>
      </c>
      <c r="C22" s="11">
        <v>116144</v>
      </c>
      <c r="D22" s="11">
        <v>129126</v>
      </c>
    </row>
    <row r="23" spans="2:4">
      <c r="B23" s="10"/>
      <c r="C23" s="12"/>
      <c r="D23" s="12"/>
    </row>
    <row r="24" spans="2:4">
      <c r="B24" s="3" t="s">
        <v>105</v>
      </c>
      <c r="C24" s="42">
        <v>533979.62699999998</v>
      </c>
      <c r="D24" s="42">
        <v>540896.16</v>
      </c>
    </row>
    <row r="25" spans="2:4">
      <c r="B25" s="7" t="s">
        <v>106</v>
      </c>
      <c r="C25" s="42">
        <v>308878.10399999999</v>
      </c>
      <c r="D25" s="42">
        <v>331485.26699999999</v>
      </c>
    </row>
    <row r="26" spans="2:4">
      <c r="B26" s="7" t="s">
        <v>107</v>
      </c>
      <c r="C26" s="42">
        <v>144289.72500000001</v>
      </c>
      <c r="D26" s="42">
        <v>141667.185</v>
      </c>
    </row>
    <row r="27" spans="2:4">
      <c r="B27" s="7" t="s">
        <v>108</v>
      </c>
      <c r="C27" s="42">
        <v>30433.05</v>
      </c>
      <c r="D27" s="42">
        <v>24079.026999999998</v>
      </c>
    </row>
    <row r="28" spans="2:4">
      <c r="B28" s="7" t="s">
        <v>109</v>
      </c>
      <c r="C28" s="42">
        <v>33349.97</v>
      </c>
      <c r="D28" s="42">
        <v>26280.698</v>
      </c>
    </row>
    <row r="29" spans="2:4">
      <c r="B29" s="7" t="s">
        <v>243</v>
      </c>
      <c r="C29" s="42">
        <v>16206.034</v>
      </c>
      <c r="D29" s="42">
        <v>16681.203000000001</v>
      </c>
    </row>
    <row r="30" spans="2:4">
      <c r="B30" s="7" t="s">
        <v>110</v>
      </c>
      <c r="C30" s="42">
        <v>822.74400000000003</v>
      </c>
      <c r="D30" s="42">
        <v>702.78</v>
      </c>
    </row>
    <row r="31" spans="2:4">
      <c r="B31" s="3" t="s">
        <v>111</v>
      </c>
      <c r="C31" s="13"/>
      <c r="D31" s="13"/>
    </row>
    <row r="32" spans="2:4">
      <c r="B32" s="7" t="s">
        <v>106</v>
      </c>
      <c r="C32" s="13">
        <v>202.43</v>
      </c>
      <c r="D32" s="13">
        <v>225.21</v>
      </c>
    </row>
    <row r="33" spans="2:4">
      <c r="B33" s="7" t="s">
        <v>107</v>
      </c>
      <c r="C33" s="13">
        <v>246.01</v>
      </c>
      <c r="D33" s="13">
        <v>268.2</v>
      </c>
    </row>
    <row r="34" spans="2:4">
      <c r="B34" s="7" t="s">
        <v>108</v>
      </c>
      <c r="C34" s="13">
        <v>232.65</v>
      </c>
      <c r="D34" s="13">
        <v>251.59</v>
      </c>
    </row>
    <row r="35" spans="2:4">
      <c r="B35" s="7" t="s">
        <v>109</v>
      </c>
      <c r="C35" s="13">
        <v>214</v>
      </c>
      <c r="D35" s="13">
        <v>231.42</v>
      </c>
    </row>
    <row r="36" spans="2:4">
      <c r="B36" s="7" t="s">
        <v>243</v>
      </c>
      <c r="C36" s="13">
        <v>230.08</v>
      </c>
      <c r="D36" s="13">
        <v>250.08</v>
      </c>
    </row>
    <row r="37" spans="2:4">
      <c r="B37" s="7" t="s">
        <v>110</v>
      </c>
      <c r="C37" s="13">
        <v>214.38</v>
      </c>
      <c r="D37" s="13">
        <v>236.1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workbookViewId="0"/>
  </sheetViews>
  <sheetFormatPr defaultRowHeight="14.25"/>
  <cols>
    <col min="2" max="2" width="53.125" customWidth="1"/>
    <col min="3" max="4" width="15.625" customWidth="1"/>
  </cols>
  <sheetData>
    <row r="2" spans="2:4" ht="18">
      <c r="B2" s="29" t="s">
        <v>171</v>
      </c>
      <c r="C2" s="29" t="s">
        <v>172</v>
      </c>
      <c r="D2" s="29" t="s">
        <v>173</v>
      </c>
    </row>
    <row r="3" spans="2:4">
      <c r="B3" s="27" t="s">
        <v>174</v>
      </c>
      <c r="C3" s="28">
        <v>2656</v>
      </c>
      <c r="D3" s="28">
        <v>3213</v>
      </c>
    </row>
    <row r="4" spans="2:4">
      <c r="B4" s="31" t="s">
        <v>175</v>
      </c>
      <c r="C4" s="25">
        <v>2012</v>
      </c>
      <c r="D4" s="25">
        <v>1451</v>
      </c>
    </row>
    <row r="5" spans="2:4">
      <c r="B5" s="31" t="s">
        <v>176</v>
      </c>
      <c r="C5" s="25">
        <v>624</v>
      </c>
      <c r="D5" s="25">
        <v>1694</v>
      </c>
    </row>
    <row r="6" spans="2:4">
      <c r="B6" s="31" t="s">
        <v>177</v>
      </c>
      <c r="C6" s="25" t="s">
        <v>0</v>
      </c>
      <c r="D6" s="25" t="s">
        <v>0</v>
      </c>
    </row>
    <row r="7" spans="2:4">
      <c r="B7" s="31" t="s">
        <v>178</v>
      </c>
      <c r="C7" s="25" t="s">
        <v>0</v>
      </c>
      <c r="D7" s="25">
        <v>30</v>
      </c>
    </row>
    <row r="8" spans="2:4">
      <c r="B8" s="31" t="s">
        <v>150</v>
      </c>
      <c r="C8" s="25">
        <v>20</v>
      </c>
      <c r="D8" s="25">
        <v>38</v>
      </c>
    </row>
    <row r="9" spans="2:4">
      <c r="B9" s="27" t="s">
        <v>179</v>
      </c>
      <c r="C9" s="28">
        <v>3319</v>
      </c>
      <c r="D9" s="28">
        <v>3561</v>
      </c>
    </row>
    <row r="10" spans="2:4">
      <c r="B10" s="31" t="s">
        <v>180</v>
      </c>
      <c r="C10" s="25">
        <v>3093</v>
      </c>
      <c r="D10" s="25">
        <v>3404</v>
      </c>
    </row>
    <row r="11" spans="2:4">
      <c r="B11" s="31" t="s">
        <v>181</v>
      </c>
      <c r="C11" s="25" t="s">
        <v>0</v>
      </c>
      <c r="D11" s="25" t="s">
        <v>0</v>
      </c>
    </row>
    <row r="12" spans="2:4">
      <c r="B12" s="31" t="s">
        <v>182</v>
      </c>
      <c r="C12" s="25">
        <v>72</v>
      </c>
      <c r="D12" s="25">
        <v>60</v>
      </c>
    </row>
    <row r="13" spans="2:4">
      <c r="B13" s="31" t="s">
        <v>183</v>
      </c>
      <c r="C13" s="25">
        <v>68</v>
      </c>
      <c r="D13" s="25">
        <v>57</v>
      </c>
    </row>
    <row r="14" spans="2:4">
      <c r="B14" s="31" t="s">
        <v>184</v>
      </c>
      <c r="C14" s="25" t="s">
        <v>0</v>
      </c>
      <c r="D14" s="25" t="s">
        <v>0</v>
      </c>
    </row>
    <row r="15" spans="2:4">
      <c r="B15" s="31" t="s">
        <v>185</v>
      </c>
      <c r="C15" s="25" t="s">
        <v>0</v>
      </c>
      <c r="D15" s="25" t="s">
        <v>0</v>
      </c>
    </row>
    <row r="16" spans="2:4">
      <c r="B16" s="31" t="s">
        <v>186</v>
      </c>
      <c r="C16" s="25" t="s">
        <v>0</v>
      </c>
      <c r="D16" s="25">
        <v>1</v>
      </c>
    </row>
    <row r="17" spans="2:4">
      <c r="B17" s="31" t="s">
        <v>187</v>
      </c>
      <c r="C17" s="25" t="s">
        <v>0</v>
      </c>
      <c r="D17" s="25" t="s">
        <v>0</v>
      </c>
    </row>
    <row r="18" spans="2:4">
      <c r="B18" s="31" t="s">
        <v>188</v>
      </c>
      <c r="C18" s="25" t="s">
        <v>0</v>
      </c>
      <c r="D18" s="25" t="s">
        <v>0</v>
      </c>
    </row>
    <row r="19" spans="2:4">
      <c r="B19" s="31" t="s">
        <v>189</v>
      </c>
      <c r="C19" s="25" t="s">
        <v>0</v>
      </c>
      <c r="D19" s="25" t="s">
        <v>0</v>
      </c>
    </row>
    <row r="20" spans="2:4">
      <c r="B20" s="31" t="s">
        <v>190</v>
      </c>
      <c r="C20" s="25" t="s">
        <v>0</v>
      </c>
      <c r="D20" s="25" t="s">
        <v>0</v>
      </c>
    </row>
    <row r="21" spans="2:4">
      <c r="B21" s="31" t="s">
        <v>191</v>
      </c>
      <c r="C21" s="25">
        <v>6</v>
      </c>
      <c r="D21" s="25" t="s">
        <v>0</v>
      </c>
    </row>
    <row r="22" spans="2:4">
      <c r="B22" s="31" t="s">
        <v>150</v>
      </c>
      <c r="C22" s="25">
        <v>80</v>
      </c>
      <c r="D22" s="25">
        <v>39</v>
      </c>
    </row>
    <row r="23" spans="2:4">
      <c r="B23" s="27" t="s">
        <v>192</v>
      </c>
      <c r="C23" s="25" t="s">
        <v>0</v>
      </c>
      <c r="D23" s="25" t="s">
        <v>0</v>
      </c>
    </row>
    <row r="24" spans="2:4">
      <c r="B24" s="27" t="s">
        <v>193</v>
      </c>
      <c r="C24" s="25">
        <v>3319</v>
      </c>
      <c r="D24" s="25">
        <v>3561</v>
      </c>
    </row>
    <row r="25" spans="2:4">
      <c r="B25" s="27" t="s">
        <v>194</v>
      </c>
      <c r="C25" s="25">
        <v>-663</v>
      </c>
      <c r="D25" s="25">
        <v>-348</v>
      </c>
    </row>
    <row r="26" spans="2:4">
      <c r="B26" s="27" t="s">
        <v>195</v>
      </c>
      <c r="C26" s="25">
        <v>-11091</v>
      </c>
      <c r="D26" s="25">
        <v>9409</v>
      </c>
    </row>
    <row r="27" spans="2:4">
      <c r="B27" s="31" t="s">
        <v>196</v>
      </c>
      <c r="C27" s="25">
        <v>378</v>
      </c>
      <c r="D27" s="25">
        <v>-2</v>
      </c>
    </row>
    <row r="28" spans="2:4">
      <c r="B28" s="32" t="s">
        <v>197</v>
      </c>
      <c r="C28" s="25">
        <v>-491</v>
      </c>
      <c r="D28" s="25">
        <v>-81</v>
      </c>
    </row>
    <row r="29" spans="2:4">
      <c r="B29" s="31" t="s">
        <v>198</v>
      </c>
      <c r="C29" s="25">
        <v>-11469</v>
      </c>
      <c r="D29" s="25">
        <v>9411</v>
      </c>
    </row>
    <row r="30" spans="2:4">
      <c r="B30" s="32" t="s">
        <v>197</v>
      </c>
      <c r="C30" s="25">
        <v>-97</v>
      </c>
      <c r="D30" s="25">
        <v>-1871</v>
      </c>
    </row>
    <row r="31" spans="2:4">
      <c r="B31" s="27" t="s">
        <v>199</v>
      </c>
      <c r="C31" s="25">
        <v>-11754</v>
      </c>
      <c r="D31" s="25">
        <v>9061</v>
      </c>
    </row>
    <row r="32" spans="2:4">
      <c r="B32" s="3" t="s">
        <v>200</v>
      </c>
      <c r="C32" s="13"/>
      <c r="D32" s="13"/>
    </row>
    <row r="33" spans="2:4">
      <c r="B33" s="32" t="s">
        <v>106</v>
      </c>
      <c r="C33" s="26">
        <v>-22.853179000000001</v>
      </c>
      <c r="D33" s="26">
        <v>13.47221</v>
      </c>
    </row>
    <row r="34" spans="2:4">
      <c r="B34" s="32" t="s">
        <v>107</v>
      </c>
      <c r="C34" s="26">
        <v>-22.187657999999999</v>
      </c>
      <c r="D34" s="26">
        <v>22.117798000000001</v>
      </c>
    </row>
    <row r="35" spans="2:4">
      <c r="B35" s="32" t="s">
        <v>108</v>
      </c>
      <c r="C35" s="26">
        <v>-18.933803000000001</v>
      </c>
      <c r="D35" s="26">
        <v>22.87</v>
      </c>
    </row>
    <row r="36" spans="2:4">
      <c r="B36" s="32" t="s">
        <v>109</v>
      </c>
      <c r="C36" s="26">
        <v>-17.307568044436977</v>
      </c>
      <c r="D36" s="26">
        <v>20.82</v>
      </c>
    </row>
    <row r="37" spans="2:4">
      <c r="B37" s="14" t="s">
        <v>243</v>
      </c>
      <c r="C37" s="26">
        <v>-19.934090268491587</v>
      </c>
      <c r="D37" s="26">
        <v>21.02</v>
      </c>
    </row>
    <row r="38" spans="2:4">
      <c r="B38" s="32" t="s">
        <v>110</v>
      </c>
      <c r="C38" s="26">
        <v>-20.848358163459476</v>
      </c>
      <c r="D38" s="26">
        <v>17.100000000000001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5"/>
  <sheetViews>
    <sheetView workbookViewId="0"/>
  </sheetViews>
  <sheetFormatPr defaultRowHeight="14.25"/>
  <cols>
    <col min="2" max="2" width="44.375" customWidth="1"/>
    <col min="3" max="6" width="11" customWidth="1"/>
  </cols>
  <sheetData>
    <row r="2" spans="2:6">
      <c r="B2" s="35" t="s">
        <v>214</v>
      </c>
      <c r="C2" s="68" t="s">
        <v>147</v>
      </c>
      <c r="D2" s="68"/>
      <c r="E2" s="68" t="s">
        <v>148</v>
      </c>
      <c r="F2" s="68"/>
    </row>
    <row r="3" spans="2:6">
      <c r="B3" s="10" t="s">
        <v>1</v>
      </c>
      <c r="C3" s="69">
        <v>-12982</v>
      </c>
      <c r="D3" s="70"/>
      <c r="E3" s="71">
        <v>7285</v>
      </c>
      <c r="F3" s="70"/>
    </row>
    <row r="4" spans="2:6">
      <c r="B4" s="3" t="s">
        <v>215</v>
      </c>
      <c r="C4" s="65">
        <v>129126</v>
      </c>
      <c r="D4" s="65"/>
      <c r="E4" s="65">
        <v>121841</v>
      </c>
      <c r="F4" s="65"/>
    </row>
    <row r="5" spans="2:6">
      <c r="B5" s="3" t="s">
        <v>216</v>
      </c>
      <c r="C5" s="65">
        <v>-11754</v>
      </c>
      <c r="D5" s="65"/>
      <c r="E5" s="65">
        <v>9061</v>
      </c>
      <c r="F5" s="65"/>
    </row>
    <row r="6" spans="2:6">
      <c r="B6" s="7" t="s">
        <v>217</v>
      </c>
      <c r="C6" s="65">
        <v>-663</v>
      </c>
      <c r="D6" s="65"/>
      <c r="E6" s="65">
        <v>-348</v>
      </c>
      <c r="F6" s="65"/>
    </row>
    <row r="7" spans="2:6">
      <c r="B7" s="7" t="s">
        <v>218</v>
      </c>
      <c r="C7" s="65">
        <v>378</v>
      </c>
      <c r="D7" s="65"/>
      <c r="E7" s="65">
        <v>-2</v>
      </c>
      <c r="F7" s="65"/>
    </row>
    <row r="8" spans="2:6">
      <c r="B8" s="7" t="s">
        <v>219</v>
      </c>
      <c r="C8" s="65">
        <v>-11469</v>
      </c>
      <c r="D8" s="65"/>
      <c r="E8" s="65">
        <v>9411</v>
      </c>
      <c r="F8" s="65"/>
    </row>
    <row r="9" spans="2:6">
      <c r="B9" s="3" t="s">
        <v>220</v>
      </c>
      <c r="C9" s="65">
        <v>-11754</v>
      </c>
      <c r="D9" s="65"/>
      <c r="E9" s="65">
        <v>9061</v>
      </c>
      <c r="F9" s="65"/>
    </row>
    <row r="10" spans="2:6">
      <c r="B10" s="3" t="s">
        <v>221</v>
      </c>
      <c r="C10" s="65" t="s">
        <v>0</v>
      </c>
      <c r="D10" s="65"/>
      <c r="E10" s="65" t="s">
        <v>0</v>
      </c>
      <c r="F10" s="65"/>
    </row>
    <row r="11" spans="2:6">
      <c r="B11" s="7" t="s">
        <v>222</v>
      </c>
      <c r="C11" s="65" t="s">
        <v>0</v>
      </c>
      <c r="D11" s="65"/>
      <c r="E11" s="65" t="s">
        <v>0</v>
      </c>
      <c r="F11" s="65"/>
    </row>
    <row r="12" spans="2:6">
      <c r="B12" s="7" t="s">
        <v>223</v>
      </c>
      <c r="C12" s="65" t="s">
        <v>0</v>
      </c>
      <c r="D12" s="65"/>
      <c r="E12" s="65" t="s">
        <v>0</v>
      </c>
      <c r="F12" s="65"/>
    </row>
    <row r="13" spans="2:6">
      <c r="B13" s="7" t="s">
        <v>224</v>
      </c>
      <c r="C13" s="65" t="s">
        <v>0</v>
      </c>
      <c r="D13" s="65"/>
      <c r="E13" s="65" t="s">
        <v>0</v>
      </c>
      <c r="F13" s="65"/>
    </row>
    <row r="14" spans="2:6">
      <c r="B14" s="3" t="s">
        <v>225</v>
      </c>
      <c r="C14" s="65">
        <v>-1228</v>
      </c>
      <c r="D14" s="65"/>
      <c r="E14" s="65">
        <v>-1776</v>
      </c>
      <c r="F14" s="65"/>
    </row>
    <row r="15" spans="2:6">
      <c r="B15" s="7" t="s">
        <v>226</v>
      </c>
      <c r="C15" s="65">
        <v>16901</v>
      </c>
      <c r="D15" s="65"/>
      <c r="E15" s="65">
        <v>16765</v>
      </c>
      <c r="F15" s="65"/>
    </row>
    <row r="16" spans="2:6">
      <c r="B16" s="7" t="s">
        <v>227</v>
      </c>
      <c r="C16" s="65">
        <v>-18129</v>
      </c>
      <c r="D16" s="65"/>
      <c r="E16" s="65">
        <v>-18541</v>
      </c>
      <c r="F16" s="65"/>
    </row>
    <row r="17" spans="2:6">
      <c r="B17" s="3" t="s">
        <v>228</v>
      </c>
      <c r="C17" s="65">
        <v>-12982</v>
      </c>
      <c r="D17" s="65"/>
      <c r="E17" s="65">
        <v>7285</v>
      </c>
      <c r="F17" s="65"/>
    </row>
    <row r="18" spans="2:6">
      <c r="B18" s="3" t="s">
        <v>229</v>
      </c>
      <c r="C18" s="65">
        <v>116144</v>
      </c>
      <c r="D18" s="65"/>
      <c r="E18" s="65">
        <v>129126</v>
      </c>
      <c r="F18" s="65"/>
    </row>
    <row r="19" spans="2:6">
      <c r="B19" s="3" t="s">
        <v>230</v>
      </c>
      <c r="C19" s="65">
        <v>121108</v>
      </c>
      <c r="D19" s="65"/>
      <c r="E19" s="65">
        <v>126518</v>
      </c>
      <c r="F19" s="65"/>
    </row>
    <row r="20" spans="2:6">
      <c r="B20" s="10" t="s">
        <v>202</v>
      </c>
      <c r="C20" s="55">
        <v>-6916.5329999990563</v>
      </c>
      <c r="D20" s="56"/>
      <c r="E20" s="55">
        <v>-10029.476000000921</v>
      </c>
      <c r="F20" s="56"/>
    </row>
    <row r="21" spans="2:6">
      <c r="B21" s="3" t="s">
        <v>203</v>
      </c>
      <c r="C21" s="57">
        <v>-6916.5329999990563</v>
      </c>
      <c r="D21" s="57"/>
      <c r="E21" s="57">
        <v>-10029.476000000921</v>
      </c>
      <c r="F21" s="57"/>
    </row>
    <row r="22" spans="2:6">
      <c r="B22" s="7" t="s">
        <v>106</v>
      </c>
      <c r="C22" s="57"/>
      <c r="D22" s="57"/>
      <c r="E22" s="57"/>
      <c r="F22" s="57"/>
    </row>
    <row r="23" spans="2:6">
      <c r="B23" s="14" t="s">
        <v>204</v>
      </c>
      <c r="C23" s="55">
        <v>29095.944000000134</v>
      </c>
      <c r="D23" s="56"/>
      <c r="E23" s="58">
        <v>30054.583000000566</v>
      </c>
      <c r="F23" s="58"/>
    </row>
    <row r="24" spans="2:6">
      <c r="B24" s="14" t="s">
        <v>205</v>
      </c>
      <c r="C24" s="55">
        <v>51703.107000000775</v>
      </c>
      <c r="D24" s="56"/>
      <c r="E24" s="58">
        <v>70429.541000001132</v>
      </c>
      <c r="F24" s="58"/>
    </row>
    <row r="25" spans="2:6">
      <c r="B25" s="14" t="s">
        <v>206</v>
      </c>
      <c r="C25" s="55">
        <v>-22607.162999999069</v>
      </c>
      <c r="D25" s="56"/>
      <c r="E25" s="58">
        <v>-40374.958000000915</v>
      </c>
      <c r="F25" s="58"/>
    </row>
    <row r="26" spans="2:6">
      <c r="B26" s="7" t="s">
        <v>107</v>
      </c>
      <c r="C26" s="55"/>
      <c r="D26" s="56"/>
      <c r="E26" s="57"/>
      <c r="F26" s="57"/>
    </row>
    <row r="27" spans="2:6">
      <c r="B27" s="14" t="s">
        <v>204</v>
      </c>
      <c r="C27" s="55">
        <v>19660.874000000011</v>
      </c>
      <c r="D27" s="56"/>
      <c r="E27" s="58">
        <v>19459.483999999997</v>
      </c>
      <c r="F27" s="58"/>
    </row>
    <row r="28" spans="2:6">
      <c r="B28" s="14" t="s">
        <v>205</v>
      </c>
      <c r="C28" s="55">
        <v>17038.334000000003</v>
      </c>
      <c r="D28" s="56"/>
      <c r="E28" s="58">
        <v>5423.6579999999994</v>
      </c>
      <c r="F28" s="58"/>
    </row>
    <row r="29" spans="2:6">
      <c r="B29" s="14" t="s">
        <v>206</v>
      </c>
      <c r="C29" s="55">
        <v>2622.5400000000081</v>
      </c>
      <c r="D29" s="56"/>
      <c r="E29" s="58">
        <v>14035.826000000001</v>
      </c>
      <c r="F29" s="58"/>
    </row>
    <row r="30" spans="2:6">
      <c r="B30" s="7" t="s">
        <v>108</v>
      </c>
      <c r="C30" s="55"/>
      <c r="D30" s="56"/>
      <c r="E30" s="57"/>
      <c r="F30" s="57"/>
    </row>
    <row r="31" spans="2:6">
      <c r="B31" s="14" t="s">
        <v>204</v>
      </c>
      <c r="C31" s="55">
        <v>8936.7670000000035</v>
      </c>
      <c r="D31" s="56"/>
      <c r="E31" s="58">
        <v>9256.9639999999999</v>
      </c>
      <c r="F31" s="58"/>
    </row>
    <row r="32" spans="2:6">
      <c r="B32" s="14" t="s">
        <v>205</v>
      </c>
      <c r="C32" s="55">
        <v>2582.7439999999997</v>
      </c>
      <c r="D32" s="56"/>
      <c r="E32" s="58">
        <v>525.12900000000013</v>
      </c>
      <c r="F32" s="58"/>
    </row>
    <row r="33" spans="2:6">
      <c r="B33" s="14" t="s">
        <v>206</v>
      </c>
      <c r="C33" s="55">
        <v>6354.023000000001</v>
      </c>
      <c r="D33" s="56"/>
      <c r="E33" s="58">
        <v>8731.8349999999991</v>
      </c>
      <c r="F33" s="58"/>
    </row>
    <row r="34" spans="2:6">
      <c r="B34" s="7" t="s">
        <v>109</v>
      </c>
      <c r="C34" s="55"/>
      <c r="D34" s="56"/>
      <c r="E34" s="57"/>
      <c r="F34" s="57"/>
    </row>
    <row r="35" spans="2:6">
      <c r="B35" s="14" t="s">
        <v>204</v>
      </c>
      <c r="C35" s="55">
        <v>9074.6550000000025</v>
      </c>
      <c r="D35" s="56"/>
      <c r="E35" s="58">
        <v>27769.581999999999</v>
      </c>
      <c r="F35" s="58"/>
    </row>
    <row r="36" spans="2:6">
      <c r="B36" s="14" t="s">
        <v>205</v>
      </c>
      <c r="C36" s="55">
        <v>2005.3829999999998</v>
      </c>
      <c r="D36" s="56"/>
      <c r="E36" s="58">
        <v>1488.884</v>
      </c>
      <c r="F36" s="58"/>
    </row>
    <row r="37" spans="2:6">
      <c r="B37" s="14" t="s">
        <v>206</v>
      </c>
      <c r="C37" s="55">
        <v>7069.2720000000045</v>
      </c>
      <c r="D37" s="56"/>
      <c r="E37" s="58">
        <v>26280.697999999997</v>
      </c>
      <c r="F37" s="58"/>
    </row>
    <row r="38" spans="2:6">
      <c r="B38" s="7" t="s">
        <v>243</v>
      </c>
      <c r="C38" s="55"/>
      <c r="D38" s="56"/>
      <c r="E38" s="57"/>
      <c r="F38" s="57"/>
    </row>
    <row r="39" spans="2:6">
      <c r="B39" s="14" t="s">
        <v>204</v>
      </c>
      <c r="C39" s="55">
        <v>5990.5400000000009</v>
      </c>
      <c r="D39" s="56"/>
      <c r="E39" s="58">
        <v>-14298.985000000001</v>
      </c>
      <c r="F39" s="58"/>
    </row>
    <row r="40" spans="2:6">
      <c r="B40" s="14" t="s">
        <v>205</v>
      </c>
      <c r="C40" s="55">
        <v>6465.7089999999989</v>
      </c>
      <c r="D40" s="56"/>
      <c r="E40" s="58">
        <v>4550.8050000000012</v>
      </c>
      <c r="F40" s="58"/>
    </row>
    <row r="41" spans="2:6">
      <c r="B41" s="14" t="s">
        <v>206</v>
      </c>
      <c r="C41" s="55">
        <v>-475.16900000000169</v>
      </c>
      <c r="D41" s="56"/>
      <c r="E41" s="58">
        <v>-18849.79</v>
      </c>
      <c r="F41" s="58"/>
    </row>
    <row r="42" spans="2:6">
      <c r="B42" s="7" t="s">
        <v>110</v>
      </c>
      <c r="C42" s="55"/>
      <c r="D42" s="56"/>
      <c r="E42" s="57"/>
      <c r="F42" s="57"/>
    </row>
    <row r="43" spans="2:6">
      <c r="B43" s="14" t="s">
        <v>204</v>
      </c>
      <c r="C43" s="55">
        <v>174.375</v>
      </c>
      <c r="D43" s="56"/>
      <c r="E43" s="58">
        <v>178.57499999999709</v>
      </c>
      <c r="F43" s="58"/>
    </row>
    <row r="44" spans="2:6">
      <c r="B44" s="14" t="s">
        <v>205</v>
      </c>
      <c r="C44" s="55">
        <v>54.411000000000058</v>
      </c>
      <c r="D44" s="56"/>
      <c r="E44" s="58">
        <v>31.661999999996624</v>
      </c>
      <c r="F44" s="58"/>
    </row>
    <row r="45" spans="2:6">
      <c r="B45" s="14" t="s">
        <v>206</v>
      </c>
      <c r="C45" s="55">
        <v>119.96400000000119</v>
      </c>
      <c r="D45" s="56"/>
      <c r="E45" s="58">
        <v>146.91299999999887</v>
      </c>
      <c r="F45" s="58"/>
    </row>
    <row r="46" spans="2:6">
      <c r="B46" s="3" t="s">
        <v>246</v>
      </c>
      <c r="C46" s="55">
        <v>533979.62699999998</v>
      </c>
      <c r="D46" s="56"/>
      <c r="E46" s="57">
        <v>540896.1599999991</v>
      </c>
      <c r="F46" s="57"/>
    </row>
    <row r="47" spans="2:6">
      <c r="B47" s="7" t="s">
        <v>106</v>
      </c>
      <c r="C47" s="55"/>
      <c r="D47" s="56"/>
      <c r="E47" s="57"/>
      <c r="F47" s="57"/>
    </row>
    <row r="48" spans="2:6">
      <c r="B48" s="14" t="s">
        <v>204</v>
      </c>
      <c r="C48" s="55">
        <v>13188749.965</v>
      </c>
      <c r="D48" s="56"/>
      <c r="E48" s="58">
        <v>13159654.021</v>
      </c>
      <c r="F48" s="58"/>
    </row>
    <row r="49" spans="2:6">
      <c r="B49" s="14" t="s">
        <v>205</v>
      </c>
      <c r="C49" s="55">
        <v>12879871.861000001</v>
      </c>
      <c r="D49" s="56"/>
      <c r="E49" s="58">
        <v>12828168.754000001</v>
      </c>
      <c r="F49" s="58"/>
    </row>
    <row r="50" spans="2:6">
      <c r="B50" s="14" t="s">
        <v>206</v>
      </c>
      <c r="C50" s="58">
        <v>308878.10399999999</v>
      </c>
      <c r="D50" s="58"/>
      <c r="E50" s="58">
        <v>331485.26699999906</v>
      </c>
      <c r="F50" s="58"/>
    </row>
    <row r="51" spans="2:6">
      <c r="B51" s="7" t="s">
        <v>107</v>
      </c>
      <c r="C51" s="57"/>
      <c r="D51" s="57"/>
      <c r="E51" s="57"/>
      <c r="F51" s="57"/>
    </row>
    <row r="52" spans="2:6">
      <c r="B52" s="14" t="s">
        <v>204</v>
      </c>
      <c r="C52" s="58">
        <v>196894.80100000001</v>
      </c>
      <c r="D52" s="58"/>
      <c r="E52" s="58">
        <v>177233.927</v>
      </c>
      <c r="F52" s="58"/>
    </row>
    <row r="53" spans="2:6">
      <c r="B53" s="14" t="s">
        <v>205</v>
      </c>
      <c r="C53" s="58">
        <v>52605.076000000001</v>
      </c>
      <c r="D53" s="58"/>
      <c r="E53" s="58">
        <v>35566.741999999998</v>
      </c>
      <c r="F53" s="58"/>
    </row>
    <row r="54" spans="2:6">
      <c r="B54" s="14" t="s">
        <v>206</v>
      </c>
      <c r="C54" s="58">
        <v>144289.72500000001</v>
      </c>
      <c r="D54" s="58"/>
      <c r="E54" s="58">
        <v>141667.185</v>
      </c>
      <c r="F54" s="58"/>
    </row>
    <row r="55" spans="2:6">
      <c r="B55" s="7" t="s">
        <v>108</v>
      </c>
      <c r="C55" s="57"/>
      <c r="D55" s="57"/>
      <c r="E55" s="57"/>
      <c r="F55" s="57"/>
    </row>
    <row r="56" spans="2:6">
      <c r="B56" s="14" t="s">
        <v>204</v>
      </c>
      <c r="C56" s="58">
        <v>34328.819000000003</v>
      </c>
      <c r="D56" s="58"/>
      <c r="E56" s="58">
        <v>25392.052</v>
      </c>
      <c r="F56" s="58"/>
    </row>
    <row r="57" spans="2:6">
      <c r="B57" s="14" t="s">
        <v>205</v>
      </c>
      <c r="C57" s="58">
        <v>3895.7689999999998</v>
      </c>
      <c r="D57" s="58"/>
      <c r="E57" s="58">
        <v>1313.0250000000001</v>
      </c>
      <c r="F57" s="58"/>
    </row>
    <row r="58" spans="2:6">
      <c r="B58" s="14" t="s">
        <v>206</v>
      </c>
      <c r="C58" s="58">
        <v>30433.05</v>
      </c>
      <c r="D58" s="58"/>
      <c r="E58" s="58">
        <v>24079.026999999998</v>
      </c>
      <c r="F58" s="58"/>
    </row>
    <row r="59" spans="2:6">
      <c r="B59" s="7" t="s">
        <v>109</v>
      </c>
      <c r="C59" s="57"/>
      <c r="D59" s="57"/>
      <c r="E59" s="57"/>
      <c r="F59" s="57"/>
    </row>
    <row r="60" spans="2:6">
      <c r="B60" s="14" t="s">
        <v>204</v>
      </c>
      <c r="C60" s="58">
        <v>36844.237000000001</v>
      </c>
      <c r="D60" s="58"/>
      <c r="E60" s="58">
        <v>27769.581999999999</v>
      </c>
      <c r="F60" s="58"/>
    </row>
    <row r="61" spans="2:6">
      <c r="B61" s="14" t="s">
        <v>205</v>
      </c>
      <c r="C61" s="58">
        <v>3494.2669999999998</v>
      </c>
      <c r="D61" s="58"/>
      <c r="E61" s="58">
        <v>1488.884</v>
      </c>
      <c r="F61" s="58"/>
    </row>
    <row r="62" spans="2:6">
      <c r="B62" s="14" t="s">
        <v>206</v>
      </c>
      <c r="C62" s="58">
        <v>33349.97</v>
      </c>
      <c r="D62" s="58"/>
      <c r="E62" s="58">
        <v>26280.697999999997</v>
      </c>
      <c r="F62" s="58"/>
    </row>
    <row r="63" spans="2:6">
      <c r="B63" s="7" t="s">
        <v>243</v>
      </c>
      <c r="C63" s="57"/>
      <c r="D63" s="57"/>
      <c r="E63" s="57"/>
      <c r="F63" s="57"/>
    </row>
    <row r="64" spans="2:6">
      <c r="B64" s="14" t="s">
        <v>204</v>
      </c>
      <c r="C64" s="58">
        <v>31572.22</v>
      </c>
      <c r="D64" s="58"/>
      <c r="E64" s="58">
        <v>25581.68</v>
      </c>
      <c r="F64" s="58"/>
    </row>
    <row r="65" spans="2:6">
      <c r="B65" s="14" t="s">
        <v>205</v>
      </c>
      <c r="C65" s="58">
        <v>15366.186</v>
      </c>
      <c r="D65" s="58"/>
      <c r="E65" s="58">
        <v>8900.4770000000008</v>
      </c>
      <c r="F65" s="58"/>
    </row>
    <row r="66" spans="2:6">
      <c r="B66" s="14" t="s">
        <v>206</v>
      </c>
      <c r="C66" s="58">
        <v>16206.034</v>
      </c>
      <c r="D66" s="58"/>
      <c r="E66" s="58">
        <v>16681.203000000001</v>
      </c>
      <c r="F66" s="58"/>
    </row>
    <row r="67" spans="2:6">
      <c r="B67" s="7" t="s">
        <v>110</v>
      </c>
      <c r="C67" s="57"/>
      <c r="D67" s="57"/>
      <c r="E67" s="57"/>
      <c r="F67" s="57"/>
    </row>
    <row r="68" spans="2:6">
      <c r="B68" s="14" t="s">
        <v>204</v>
      </c>
      <c r="C68" s="58">
        <v>35870.525999999998</v>
      </c>
      <c r="D68" s="58"/>
      <c r="E68" s="58">
        <v>35696.150999999998</v>
      </c>
      <c r="F68" s="58"/>
    </row>
    <row r="69" spans="2:6">
      <c r="B69" s="14" t="s">
        <v>205</v>
      </c>
      <c r="C69" s="58">
        <v>35047.781999999999</v>
      </c>
      <c r="D69" s="58"/>
      <c r="E69" s="58">
        <v>34993.370999999999</v>
      </c>
      <c r="F69" s="58"/>
    </row>
    <row r="70" spans="2:6">
      <c r="B70" s="14" t="s">
        <v>206</v>
      </c>
      <c r="C70" s="58">
        <v>822.74400000000003</v>
      </c>
      <c r="D70" s="58"/>
      <c r="E70" s="58">
        <v>702.77999999999884</v>
      </c>
      <c r="F70" s="58"/>
    </row>
    <row r="71" spans="2:6">
      <c r="B71" s="3" t="s">
        <v>2</v>
      </c>
      <c r="C71" s="61" t="s">
        <v>0</v>
      </c>
      <c r="D71" s="62"/>
      <c r="E71" s="61" t="s">
        <v>0</v>
      </c>
      <c r="F71" s="62"/>
    </row>
    <row r="72" spans="2:6">
      <c r="B72" s="27" t="s">
        <v>207</v>
      </c>
      <c r="C72" s="63"/>
      <c r="D72" s="64"/>
      <c r="E72" s="63"/>
      <c r="F72" s="64"/>
    </row>
    <row r="73" spans="2:6" ht="19.5">
      <c r="B73" s="30" t="s">
        <v>208</v>
      </c>
      <c r="C73" s="59"/>
      <c r="D73" s="60"/>
      <c r="E73" s="59"/>
      <c r="F73" s="60"/>
    </row>
    <row r="74" spans="2:6">
      <c r="B74" s="31" t="s">
        <v>106</v>
      </c>
      <c r="C74" s="59">
        <v>225.21</v>
      </c>
      <c r="D74" s="60"/>
      <c r="E74" s="59">
        <v>211.31</v>
      </c>
      <c r="F74" s="60"/>
    </row>
    <row r="75" spans="2:6">
      <c r="B75" s="31" t="s">
        <v>107</v>
      </c>
      <c r="C75" s="59">
        <v>268.2</v>
      </c>
      <c r="D75" s="60"/>
      <c r="E75" s="59">
        <v>246.6</v>
      </c>
      <c r="F75" s="60"/>
    </row>
    <row r="76" spans="2:6">
      <c r="B76" s="31" t="s">
        <v>108</v>
      </c>
      <c r="C76" s="59">
        <v>251.59</v>
      </c>
      <c r="D76" s="60"/>
      <c r="E76" s="59">
        <v>229.46</v>
      </c>
      <c r="F76" s="60"/>
    </row>
    <row r="77" spans="2:6">
      <c r="B77" s="31" t="s">
        <v>109</v>
      </c>
      <c r="C77" s="59">
        <v>231.42</v>
      </c>
      <c r="D77" s="60"/>
      <c r="E77" s="59" t="s">
        <v>0</v>
      </c>
      <c r="F77" s="60"/>
    </row>
    <row r="78" spans="2:6">
      <c r="B78" s="7" t="s">
        <v>243</v>
      </c>
      <c r="C78" s="59">
        <v>250.08</v>
      </c>
      <c r="D78" s="60"/>
      <c r="E78" s="59">
        <v>229.24</v>
      </c>
      <c r="F78" s="60"/>
    </row>
    <row r="79" spans="2:6">
      <c r="B79" s="31" t="s">
        <v>110</v>
      </c>
      <c r="C79" s="59">
        <v>236.1</v>
      </c>
      <c r="D79" s="60"/>
      <c r="E79" s="59">
        <v>219.29</v>
      </c>
      <c r="F79" s="60"/>
    </row>
    <row r="80" spans="2:6" ht="19.5">
      <c r="B80" s="30" t="s">
        <v>209</v>
      </c>
      <c r="C80" s="59"/>
      <c r="D80" s="60"/>
      <c r="E80" s="59"/>
      <c r="F80" s="60"/>
    </row>
    <row r="81" spans="2:6">
      <c r="B81" s="31" t="s">
        <v>106</v>
      </c>
      <c r="C81" s="59">
        <v>202.43</v>
      </c>
      <c r="D81" s="60"/>
      <c r="E81" s="59">
        <v>225.21</v>
      </c>
      <c r="F81" s="60"/>
    </row>
    <row r="82" spans="2:6">
      <c r="B82" s="31" t="s">
        <v>107</v>
      </c>
      <c r="C82" s="59">
        <v>246.01</v>
      </c>
      <c r="D82" s="60"/>
      <c r="E82" s="59">
        <v>268.2</v>
      </c>
      <c r="F82" s="60"/>
    </row>
    <row r="83" spans="2:6">
      <c r="B83" s="31" t="s">
        <v>108</v>
      </c>
      <c r="C83" s="59">
        <v>232.65</v>
      </c>
      <c r="D83" s="60"/>
      <c r="E83" s="59">
        <v>251.59</v>
      </c>
      <c r="F83" s="60"/>
    </row>
    <row r="84" spans="2:6">
      <c r="B84" s="31" t="s">
        <v>109</v>
      </c>
      <c r="C84" s="59">
        <v>214</v>
      </c>
      <c r="D84" s="60"/>
      <c r="E84" s="59">
        <v>231.42</v>
      </c>
      <c r="F84" s="60"/>
    </row>
    <row r="85" spans="2:6">
      <c r="B85" s="7" t="s">
        <v>243</v>
      </c>
      <c r="C85" s="59">
        <v>230.08</v>
      </c>
      <c r="D85" s="60"/>
      <c r="E85" s="59">
        <v>250.08</v>
      </c>
      <c r="F85" s="60"/>
    </row>
    <row r="86" spans="2:6">
      <c r="B86" s="31" t="s">
        <v>110</v>
      </c>
      <c r="C86" s="59">
        <v>214.38</v>
      </c>
      <c r="D86" s="60"/>
      <c r="E86" s="59">
        <v>236.1</v>
      </c>
      <c r="F86" s="60"/>
    </row>
    <row r="87" spans="2:6" ht="19.5">
      <c r="B87" s="30" t="s">
        <v>210</v>
      </c>
      <c r="C87" s="59"/>
      <c r="D87" s="60"/>
      <c r="E87" s="59"/>
      <c r="F87" s="60"/>
    </row>
    <row r="88" spans="2:6">
      <c r="B88" s="31" t="s">
        <v>106</v>
      </c>
      <c r="C88" s="66">
        <v>-10.119999999999999</v>
      </c>
      <c r="D88" s="67"/>
      <c r="E88" s="66">
        <v>6.5780133453220406</v>
      </c>
      <c r="F88" s="67"/>
    </row>
    <row r="89" spans="2:6">
      <c r="B89" s="31" t="s">
        <v>107</v>
      </c>
      <c r="C89" s="66">
        <v>-8.27</v>
      </c>
      <c r="D89" s="67"/>
      <c r="E89" s="66">
        <v>8.7591240875912391</v>
      </c>
      <c r="F89" s="67"/>
    </row>
    <row r="90" spans="2:6">
      <c r="B90" s="31" t="s">
        <v>108</v>
      </c>
      <c r="C90" s="66">
        <v>-7.53</v>
      </c>
      <c r="D90" s="67"/>
      <c r="E90" s="66">
        <v>9.6443824631744075</v>
      </c>
      <c r="F90" s="67"/>
    </row>
    <row r="91" spans="2:6">
      <c r="B91" s="31" t="s">
        <v>109</v>
      </c>
      <c r="C91" s="66">
        <v>-7.53</v>
      </c>
      <c r="D91" s="67"/>
      <c r="E91" s="66">
        <v>9.0970620695348856</v>
      </c>
      <c r="F91" s="67"/>
    </row>
    <row r="92" spans="2:6">
      <c r="B92" s="7" t="s">
        <v>243</v>
      </c>
      <c r="C92" s="66">
        <v>-8</v>
      </c>
      <c r="D92" s="67"/>
      <c r="E92" s="66">
        <v>9.0909090909090917</v>
      </c>
      <c r="F92" s="67"/>
    </row>
    <row r="93" spans="2:6">
      <c r="B93" s="31" t="s">
        <v>110</v>
      </c>
      <c r="C93" s="66">
        <v>-9.1999999999999993</v>
      </c>
      <c r="D93" s="67"/>
      <c r="E93" s="66">
        <v>7.6656482283733878</v>
      </c>
      <c r="F93" s="67"/>
    </row>
    <row r="94" spans="2:6" ht="19.5">
      <c r="B94" s="30" t="s">
        <v>211</v>
      </c>
      <c r="C94" s="40" t="s">
        <v>244</v>
      </c>
      <c r="D94" s="40" t="s">
        <v>245</v>
      </c>
      <c r="E94" s="40" t="s">
        <v>244</v>
      </c>
      <c r="F94" s="40" t="s">
        <v>245</v>
      </c>
    </row>
    <row r="95" spans="2:6">
      <c r="B95" s="31" t="s">
        <v>106</v>
      </c>
      <c r="C95" s="13">
        <v>200.67</v>
      </c>
      <c r="D95" s="34">
        <v>43461</v>
      </c>
      <c r="E95" s="13">
        <v>211.56</v>
      </c>
      <c r="F95" s="34">
        <v>42737</v>
      </c>
    </row>
    <row r="96" spans="2:6">
      <c r="B96" s="31" t="s">
        <v>107</v>
      </c>
      <c r="C96" s="13">
        <v>243.15</v>
      </c>
      <c r="D96" s="34">
        <v>43399</v>
      </c>
      <c r="E96" s="13">
        <v>246.92</v>
      </c>
      <c r="F96" s="34">
        <v>42737</v>
      </c>
    </row>
    <row r="97" spans="2:6">
      <c r="B97" s="31" t="s">
        <v>108</v>
      </c>
      <c r="C97" s="13">
        <v>229.61</v>
      </c>
      <c r="D97" s="34">
        <v>43399</v>
      </c>
      <c r="E97" s="13">
        <v>229.77</v>
      </c>
      <c r="F97" s="34">
        <v>42737</v>
      </c>
    </row>
    <row r="98" spans="2:6">
      <c r="B98" s="31" t="s">
        <v>109</v>
      </c>
      <c r="C98" s="13">
        <v>211.15</v>
      </c>
      <c r="D98" s="34">
        <v>43399</v>
      </c>
      <c r="E98" s="13">
        <v>212.22</v>
      </c>
      <c r="F98" s="34">
        <v>42738</v>
      </c>
    </row>
    <row r="99" spans="2:6">
      <c r="B99" s="7" t="s">
        <v>243</v>
      </c>
      <c r="C99" s="13">
        <v>227.29</v>
      </c>
      <c r="D99" s="34">
        <v>43399</v>
      </c>
      <c r="E99" s="13">
        <v>229.55</v>
      </c>
      <c r="F99" s="34">
        <v>42737</v>
      </c>
    </row>
    <row r="100" spans="2:6">
      <c r="B100" s="31" t="s">
        <v>110</v>
      </c>
      <c r="C100" s="13">
        <v>212.28</v>
      </c>
      <c r="D100" s="34">
        <v>43399</v>
      </c>
      <c r="E100" s="13">
        <v>219.57</v>
      </c>
      <c r="F100" s="34">
        <v>42737</v>
      </c>
    </row>
    <row r="101" spans="2:6" ht="19.5">
      <c r="B101" s="30" t="s">
        <v>212</v>
      </c>
      <c r="C101" s="13"/>
      <c r="D101" s="34"/>
      <c r="E101" s="13"/>
      <c r="F101" s="34"/>
    </row>
    <row r="102" spans="2:6">
      <c r="B102" s="31" t="s">
        <v>106</v>
      </c>
      <c r="C102" s="13">
        <v>234.42</v>
      </c>
      <c r="D102" s="34">
        <v>43123</v>
      </c>
      <c r="E102" s="13">
        <v>228.05</v>
      </c>
      <c r="F102" s="34">
        <v>42975</v>
      </c>
    </row>
    <row r="103" spans="2:6">
      <c r="B103" s="31" t="s">
        <v>107</v>
      </c>
      <c r="C103" s="13">
        <v>279.52</v>
      </c>
      <c r="D103" s="34">
        <v>43123</v>
      </c>
      <c r="E103" s="13">
        <v>270.44</v>
      </c>
      <c r="F103" s="34">
        <v>43046</v>
      </c>
    </row>
    <row r="104" spans="2:6">
      <c r="B104" s="31" t="s">
        <v>108</v>
      </c>
      <c r="C104" s="13">
        <v>262.33999999999997</v>
      </c>
      <c r="D104" s="34">
        <v>43123</v>
      </c>
      <c r="E104" s="13">
        <v>253.38</v>
      </c>
      <c r="F104" s="34">
        <v>43046</v>
      </c>
    </row>
    <row r="105" spans="2:6">
      <c r="B105" s="31" t="s">
        <v>109</v>
      </c>
      <c r="C105" s="13">
        <v>241.29</v>
      </c>
      <c r="D105" s="34">
        <v>43123</v>
      </c>
      <c r="E105" s="13">
        <v>233.1</v>
      </c>
      <c r="F105" s="34">
        <v>43046</v>
      </c>
    </row>
    <row r="106" spans="2:6">
      <c r="B106" s="7" t="s">
        <v>243</v>
      </c>
      <c r="C106" s="13">
        <v>260.68</v>
      </c>
      <c r="D106" s="34">
        <v>43123</v>
      </c>
      <c r="E106" s="13">
        <v>252.05</v>
      </c>
      <c r="F106" s="34">
        <v>43046</v>
      </c>
    </row>
    <row r="107" spans="2:6">
      <c r="B107" s="31" t="s">
        <v>110</v>
      </c>
      <c r="C107" s="13">
        <v>245.91</v>
      </c>
      <c r="D107" s="34">
        <v>43123</v>
      </c>
      <c r="E107" s="13">
        <v>238.42</v>
      </c>
      <c r="F107" s="34">
        <v>43046</v>
      </c>
    </row>
    <row r="108" spans="2:6" ht="19.5">
      <c r="B108" s="30" t="s">
        <v>213</v>
      </c>
      <c r="C108" s="13"/>
      <c r="D108" s="34"/>
      <c r="E108" s="13"/>
      <c r="F108" s="34"/>
    </row>
    <row r="109" spans="2:6">
      <c r="B109" s="31" t="s">
        <v>106</v>
      </c>
      <c r="C109" s="13">
        <v>202.17268524802913</v>
      </c>
      <c r="D109" s="34">
        <v>43462</v>
      </c>
      <c r="E109" s="13">
        <v>225.24828070262319</v>
      </c>
      <c r="F109" s="34">
        <v>43098</v>
      </c>
    </row>
    <row r="110" spans="2:6">
      <c r="B110" s="31" t="s">
        <v>107</v>
      </c>
      <c r="C110" s="13">
        <v>245.66136479919138</v>
      </c>
      <c r="D110" s="34">
        <v>43462</v>
      </c>
      <c r="E110" s="13">
        <v>268.21975498419056</v>
      </c>
      <c r="F110" s="34">
        <v>43098</v>
      </c>
    </row>
    <row r="111" spans="2:6">
      <c r="B111" s="31" t="s">
        <v>108</v>
      </c>
      <c r="C111" s="13">
        <v>232.30547579030036</v>
      </c>
      <c r="D111" s="34">
        <v>43462</v>
      </c>
      <c r="E111" s="13">
        <v>251.59403783217653</v>
      </c>
      <c r="F111" s="34">
        <v>43098</v>
      </c>
    </row>
    <row r="112" spans="2:6">
      <c r="B112" s="31" t="s">
        <v>109</v>
      </c>
      <c r="C112" s="13">
        <v>213.68362640206274</v>
      </c>
      <c r="D112" s="34">
        <v>43462</v>
      </c>
      <c r="E112" s="13">
        <v>231.42398957592377</v>
      </c>
      <c r="F112" s="34">
        <v>43098</v>
      </c>
    </row>
    <row r="113" spans="2:6">
      <c r="B113" s="7" t="s">
        <v>243</v>
      </c>
      <c r="C113" s="13">
        <v>229.75120501413238</v>
      </c>
      <c r="D113" s="34">
        <v>43462</v>
      </c>
      <c r="E113" s="13">
        <v>250.08915364197651</v>
      </c>
      <c r="F113" s="34">
        <v>43098</v>
      </c>
    </row>
    <row r="114" spans="2:6">
      <c r="B114" s="31" t="s">
        <v>110</v>
      </c>
      <c r="C114" s="13">
        <v>214.09051904359072</v>
      </c>
      <c r="D114" s="34">
        <v>43462</v>
      </c>
      <c r="E114" s="13">
        <v>236.12641224849884</v>
      </c>
      <c r="F114" s="34">
        <v>43098</v>
      </c>
    </row>
    <row r="115" spans="2:6" ht="18">
      <c r="B115" s="10" t="s">
        <v>231</v>
      </c>
      <c r="C115" s="72">
        <v>2.740518118227</v>
      </c>
      <c r="D115" s="72"/>
      <c r="E115" s="72">
        <v>2.8080457205470002</v>
      </c>
      <c r="F115" s="72"/>
    </row>
    <row r="116" spans="2:6">
      <c r="B116" s="3" t="s">
        <v>180</v>
      </c>
      <c r="C116" s="73">
        <v>2.5539085687490002</v>
      </c>
      <c r="D116" s="73"/>
      <c r="E116" s="73">
        <v>2.69</v>
      </c>
      <c r="F116" s="73"/>
    </row>
    <row r="117" spans="2:6">
      <c r="B117" s="7" t="s">
        <v>181</v>
      </c>
      <c r="C117" s="73" t="s">
        <v>0</v>
      </c>
      <c r="D117" s="73"/>
      <c r="E117" s="73" t="s">
        <v>0</v>
      </c>
      <c r="F117" s="73"/>
    </row>
    <row r="118" spans="2:6">
      <c r="B118" s="7" t="s">
        <v>182</v>
      </c>
      <c r="C118" s="73">
        <v>0.06</v>
      </c>
      <c r="D118" s="73"/>
      <c r="E118" s="73">
        <v>0.05</v>
      </c>
      <c r="F118" s="73"/>
    </row>
    <row r="119" spans="2:6">
      <c r="B119" s="7" t="s">
        <v>183</v>
      </c>
      <c r="C119" s="73">
        <v>0.06</v>
      </c>
      <c r="D119" s="73"/>
      <c r="E119" s="73">
        <v>0.05</v>
      </c>
      <c r="F119" s="73"/>
    </row>
    <row r="120" spans="2:6">
      <c r="B120" s="7" t="s">
        <v>185</v>
      </c>
      <c r="C120" s="73" t="s">
        <v>0</v>
      </c>
      <c r="D120" s="73"/>
      <c r="E120" s="73" t="s">
        <v>0</v>
      </c>
      <c r="F120" s="73"/>
    </row>
    <row r="121" spans="2:6">
      <c r="B121" s="7" t="s">
        <v>186</v>
      </c>
      <c r="C121" s="73" t="s">
        <v>0</v>
      </c>
      <c r="D121" s="73"/>
      <c r="E121" s="73" t="s">
        <v>0</v>
      </c>
      <c r="F121" s="73"/>
    </row>
    <row r="123" spans="2:6">
      <c r="B123" s="53"/>
      <c r="C123" s="54"/>
      <c r="D123" s="54"/>
      <c r="E123" s="54"/>
      <c r="F123" s="54"/>
    </row>
    <row r="125" spans="2:6">
      <c r="B125" s="53"/>
      <c r="C125" s="54"/>
      <c r="D125" s="54"/>
      <c r="E125" s="54"/>
      <c r="F125" s="54"/>
    </row>
  </sheetData>
  <mergeCells count="200">
    <mergeCell ref="C120:D120"/>
    <mergeCell ref="E120:F120"/>
    <mergeCell ref="C121:D121"/>
    <mergeCell ref="E121:F121"/>
    <mergeCell ref="C117:D117"/>
    <mergeCell ref="E117:F117"/>
    <mergeCell ref="C118:D118"/>
    <mergeCell ref="E118:F118"/>
    <mergeCell ref="C119:D119"/>
    <mergeCell ref="E119:F119"/>
    <mergeCell ref="C115:D115"/>
    <mergeCell ref="E115:F115"/>
    <mergeCell ref="C116:D116"/>
    <mergeCell ref="E116:F116"/>
    <mergeCell ref="C16:D16"/>
    <mergeCell ref="E16:F16"/>
    <mergeCell ref="C17:D17"/>
    <mergeCell ref="E17:F17"/>
    <mergeCell ref="C18:D18"/>
    <mergeCell ref="E18:F18"/>
    <mergeCell ref="E73:F73"/>
    <mergeCell ref="C74:D74"/>
    <mergeCell ref="E74:F74"/>
    <mergeCell ref="C75:D75"/>
    <mergeCell ref="E75:F75"/>
    <mergeCell ref="C76:D76"/>
    <mergeCell ref="E76:F76"/>
    <mergeCell ref="C77:D77"/>
    <mergeCell ref="C81:D81"/>
    <mergeCell ref="E81:F81"/>
    <mergeCell ref="C82:D82"/>
    <mergeCell ref="E82:F82"/>
    <mergeCell ref="C73:D73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9:D19"/>
    <mergeCell ref="E19:F19"/>
    <mergeCell ref="C93:D93"/>
    <mergeCell ref="E93:F93"/>
    <mergeCell ref="C89:D89"/>
    <mergeCell ref="E89:F89"/>
    <mergeCell ref="C90:D90"/>
    <mergeCell ref="E90:F90"/>
    <mergeCell ref="C91:D91"/>
    <mergeCell ref="E91:F91"/>
    <mergeCell ref="C92:D92"/>
    <mergeCell ref="E92:F92"/>
    <mergeCell ref="C2:D2"/>
    <mergeCell ref="E2:F2"/>
    <mergeCell ref="C3:D3"/>
    <mergeCell ref="E3:F3"/>
    <mergeCell ref="C4:D4"/>
    <mergeCell ref="E4:F4"/>
    <mergeCell ref="C8:D8"/>
    <mergeCell ref="E8:F8"/>
    <mergeCell ref="C9:D9"/>
    <mergeCell ref="E9:F9"/>
    <mergeCell ref="C5:D5"/>
    <mergeCell ref="E5:F5"/>
    <mergeCell ref="C6:D6"/>
    <mergeCell ref="E6:F6"/>
    <mergeCell ref="C7:D7"/>
    <mergeCell ref="E7:F7"/>
    <mergeCell ref="C88:D88"/>
    <mergeCell ref="E88:F88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78:D78"/>
    <mergeCell ref="E78:F78"/>
    <mergeCell ref="C79:D79"/>
    <mergeCell ref="E79:F79"/>
    <mergeCell ref="C80:D80"/>
    <mergeCell ref="E80:F80"/>
    <mergeCell ref="E77:F77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B123:F123"/>
    <mergeCell ref="B125:F125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8:D28"/>
    <mergeCell ref="E28:F28"/>
    <mergeCell ref="C29:D29"/>
    <mergeCell ref="E29:F29"/>
    <mergeCell ref="C30:D30"/>
    <mergeCell ref="E30:F30"/>
    <mergeCell ref="C26:D26"/>
    <mergeCell ref="E26:F26"/>
    <mergeCell ref="C27:D27"/>
    <mergeCell ref="E27:F27"/>
  </mergeCells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12</vt:i4>
      </vt:variant>
    </vt:vector>
  </HeadingPairs>
  <TitlesOfParts>
    <vt:vector size="17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eFR_ARK_Akcje</vt:lpstr>
      <vt:lpstr>eFR_ARK_bilans</vt:lpstr>
      <vt:lpstr>eFR_ARK_bilans_kat</vt:lpstr>
      <vt:lpstr>eFR_ARK_dluzne_pap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Chwesiuk Norbert</cp:lastModifiedBy>
  <cp:lastPrinted>2012-02-07T10:07:04Z</cp:lastPrinted>
  <dcterms:created xsi:type="dcterms:W3CDTF">2009-09-25T10:53:11Z</dcterms:created>
  <dcterms:modified xsi:type="dcterms:W3CDTF">2019-04-24T08:38:10Z</dcterms:modified>
</cp:coreProperties>
</file>