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OPS\TFI\Sprawozdania finansowe Funduszy 2017\Sprawozdania roczne_31.12.2017\1. Sprawozdania R2017_FINAL\Pliki excel na stronę www\"/>
    </mc:Choice>
  </mc:AlternateContent>
  <bookViews>
    <workbookView xWindow="240" yWindow="150" windowWidth="17160" windowHeight="11700"/>
  </bookViews>
  <sheets>
    <sheet name="tabela glowna" sheetId="1" r:id="rId1"/>
    <sheet name="tabele uzupelniajace" sheetId="2" r:id="rId2"/>
    <sheet name="bilans" sheetId="4" r:id="rId3"/>
    <sheet name="rachunek wyniku" sheetId="5" r:id="rId4"/>
    <sheet name="zestawienie_zmian" sheetId="6" r:id="rId5"/>
  </sheets>
  <definedNames>
    <definedName name="eFR_ARK_1_akcje">'tabele uzupelniajace'!$B$63</definedName>
    <definedName name="eFR_ARK_1_gwarant">#REF!</definedName>
    <definedName name="eFR_ARK_Akcje">'tabele uzupelniajace'!$B$2:$I$45</definedName>
    <definedName name="eFR_ARK_bilans">bilans!$B$2:$D$22</definedName>
    <definedName name="eFR_ARK_bilans_kat">bilans!$B$23:$D$35</definedName>
    <definedName name="eFR_ARK_nota_10_zzz">#REF!</definedName>
    <definedName name="eFR_ARK_nota_11_wtf">#REF!</definedName>
    <definedName name="eFR_ARK_nota_12_anet">#REF!</definedName>
    <definedName name="eFR_ARK_nota_12_wkat">#REF!</definedName>
    <definedName name="eFR_ARK_nota_2">#REF!</definedName>
    <definedName name="eFR_ARK_nota_3">#REF!</definedName>
    <definedName name="eFR_ARK_nota_4_1">#REF!</definedName>
    <definedName name="eFR_ARK_nota_4_2">#REF!</definedName>
    <definedName name="eFR_ARK_nota_5_1a">#REF!</definedName>
    <definedName name="eFR_ARK_nota_5_1b">#REF!</definedName>
    <definedName name="eFR_ARK_nota_5_2">#REF!</definedName>
    <definedName name="eFR_ARK_nota_5_3">#REF!</definedName>
    <definedName name="eFR_ARK_nota_9_rzk">#REF!</definedName>
    <definedName name="eFR_ARK_nota_9_skw">#REF!</definedName>
    <definedName name="eFR_ARK_nota_9_wal">#REF!</definedName>
    <definedName name="eFR_ARK_rach_wyn">'rachunek wyniku'!$B$2:$D$32</definedName>
    <definedName name="eFR_ARK_rw_kat">'rachunek wyniku'!$B$33:$D$38</definedName>
    <definedName name="eFR_ARK_tab_glowna">'tabela glowna'!$B$2:$H$23</definedName>
    <definedName name="eFR_ARK_zest_lkat">zestawienie_zmian!$B$20:$E$63</definedName>
    <definedName name="eFR_ARK_zest_wkat">zestawienie_zmian!$B$64:$F$100</definedName>
    <definedName name="eFR_ARK_zest_zmian">zestawienie_zmian!$B$2:$E$19</definedName>
    <definedName name="eFR_ARK_zest_zmian_ukf">zestawienie_zmian!$B$101:$E$107</definedName>
  </definedNames>
  <calcPr calcId="152511"/>
</workbook>
</file>

<file path=xl/calcChain.xml><?xml version="1.0" encoding="utf-8"?>
<calcChain xmlns="http://schemas.openxmlformats.org/spreadsheetml/2006/main">
  <c r="C21" i="4" l="1"/>
  <c r="C18" i="4"/>
  <c r="C19" i="4"/>
</calcChain>
</file>

<file path=xl/sharedStrings.xml><?xml version="1.0" encoding="utf-8"?>
<sst xmlns="http://schemas.openxmlformats.org/spreadsheetml/2006/main" count="573" uniqueCount="210">
  <si>
    <t>-</t>
  </si>
  <si>
    <t>I. Zmiana wartości aktywów netto</t>
  </si>
  <si>
    <t>3.Przewidywana liczba jednostek uczestnictwa</t>
  </si>
  <si>
    <t>TABELA UZUPEŁNIAJĄCA
AKCJE</t>
  </si>
  <si>
    <t>Rodzaj rynku</t>
  </si>
  <si>
    <t>Nazwa rynku</t>
  </si>
  <si>
    <t>Liczba</t>
  </si>
  <si>
    <t>Kraj siedziby emitenta</t>
  </si>
  <si>
    <t>Wartość według ceny nabycia w tys.</t>
  </si>
  <si>
    <t>Wartość według wyceny na dzień bilansowy w tys.</t>
  </si>
  <si>
    <t>Procentowy udział w aktywach ogółem</t>
  </si>
  <si>
    <t>Aktywny rynek regulowany</t>
  </si>
  <si>
    <t>JERONIMO MARTINS SGPS S.A. (PTJMT0AE0001)</t>
  </si>
  <si>
    <t>BOLSA DE LISBOA</t>
  </si>
  <si>
    <t>Portugalia</t>
  </si>
  <si>
    <t>KOMERCNI BANKA AS (CZ0008019106)</t>
  </si>
  <si>
    <t>PRAGUE STOCK EXCHANGE</t>
  </si>
  <si>
    <t>Czechy</t>
  </si>
  <si>
    <t>WIRECARD A.G. (DE0007472060)</t>
  </si>
  <si>
    <t>Niemcy</t>
  </si>
  <si>
    <t>TURKIYE GARANTI BANKASI A.S. (TRAGARAN91N1)</t>
  </si>
  <si>
    <t>BORSA ISTANBUL</t>
  </si>
  <si>
    <t>Turcja</t>
  </si>
  <si>
    <t>BIM BIRLESIK MAGAZALAR A.S (TREBIMM00018)</t>
  </si>
  <si>
    <t>TURKIYE SISE VE CAM FABRIKALAR A.S. (TRASISEW91Q3)</t>
  </si>
  <si>
    <t>SCHOELLER - BLECKMANN OILFIELD EQUIPMENT AG (AT0000946652)</t>
  </si>
  <si>
    <t>WIENNER BOERSE AG</t>
  </si>
  <si>
    <t>Austria</t>
  </si>
  <si>
    <t>LOGO YAZILIM SANAYI VE TICARET A.S. (TRALOGOW91U2)</t>
  </si>
  <si>
    <t>MIGROS TICARET AS (TREMGTI00012)</t>
  </si>
  <si>
    <t>RICHTER GEDEON NYRT (HU0000123096)</t>
  </si>
  <si>
    <t>BUDAPEST STOCK EXCHANGE</t>
  </si>
  <si>
    <t>Węgry</t>
  </si>
  <si>
    <t>BRISA BRIDGESTONE SABANCI LASTIK SAN &amp; TIC AS (TRABRISA91E3)</t>
  </si>
  <si>
    <t>ZALANDO SE (DE000ZAL1111)</t>
  </si>
  <si>
    <t>ULUSOY ELEKTRIK IMALAT TAAHHUT VE TICARET A.S. (TREULET00014)</t>
  </si>
  <si>
    <t>KORDSA GLOBAL ENDUSTRIYEL IP (TRAKORDS91B2)</t>
  </si>
  <si>
    <t>MONETA MONEY  BANK A.S. (CZ0008040318)</t>
  </si>
  <si>
    <t>STRABAG SE (AT000000STR1)</t>
  </si>
  <si>
    <t>SIAULIU BANKAS AB (LT0000102253)</t>
  </si>
  <si>
    <t>VILNIUS STOCK EXCHANGE</t>
  </si>
  <si>
    <t>Litwa</t>
  </si>
  <si>
    <t>SOCIETATEA NATIONALA DE GAZE NATURALE ROMGAZ S.A. (ROSNGNACNOR3)</t>
  </si>
  <si>
    <t>BUCHAREST STOCK EXCHANGE</t>
  </si>
  <si>
    <t>Rumunia</t>
  </si>
  <si>
    <t>TRANSGAZ SA MEDIAS (ROTGNTACNOR8)</t>
  </si>
  <si>
    <t>SC ELECTRICA SA (ROELECACNOR5)</t>
  </si>
  <si>
    <t>APRANGA PVA (LT0000102337)</t>
  </si>
  <si>
    <t>BRD-GROUPE SOCIETE GENERALE SA (ROBRDBACNOR2)</t>
  </si>
  <si>
    <t>BURSA DE VALORI BUCURESTI SA (ROBVBAACNOR0)</t>
  </si>
  <si>
    <t>GRINDEKS AS (LV0000100659)</t>
  </si>
  <si>
    <t>NASDAQ OMX RIGA</t>
  </si>
  <si>
    <t>Łotwa</t>
  </si>
  <si>
    <t>HRVATSKI TELEKOM DD (HRHT00RA0005)</t>
  </si>
  <si>
    <t>ZAGREB STOCK EXCHANGE</t>
  </si>
  <si>
    <t>Chorwacja</t>
  </si>
  <si>
    <t>LHV GROUP AS (EE3100073644)</t>
  </si>
  <si>
    <t>NASDAQ OMX TALLINN</t>
  </si>
  <si>
    <t>Estonia</t>
  </si>
  <si>
    <t>MAYR MELNHOF KARTON AG (AT0000938204)</t>
  </si>
  <si>
    <t>OLAINFARM JSC (LV0000100501)</t>
  </si>
  <si>
    <t>OLYMPIC ENTERTAINMENT GROUP AS (EE3100084021)</t>
  </si>
  <si>
    <t>PETROL DD LJUBLJANA (SI0031102153)</t>
  </si>
  <si>
    <t>LJUBLJANSKA BORZA</t>
  </si>
  <si>
    <t>Słowenia</t>
  </si>
  <si>
    <t>OMV PETROM SA (ROSNPPACNOR9)</t>
  </si>
  <si>
    <t>AS TALLINNA VESI (EE3100026436)</t>
  </si>
  <si>
    <t>KRKA DD NOVO MESTO (SI0031102120)</t>
  </si>
  <si>
    <t>STARS GROUP INC/THE (CA85570W1005)</t>
  </si>
  <si>
    <t>TORONTO STOCK EXCHANGE</t>
  </si>
  <si>
    <t>Kanada</t>
  </si>
  <si>
    <t>CONPET SA PLOIESTI (ROCOTEACNOR7)</t>
  </si>
  <si>
    <t>ROVIO ENTERTAINMENT OY (FI4000266804)</t>
  </si>
  <si>
    <t>Finlandia</t>
  </si>
  <si>
    <t>SPHERA FRANCHISE GROUP SA (ROSFGPACNOR4)</t>
  </si>
  <si>
    <t>AKCANSA CIMENTO SANAYI VE TICARET AS (TRAAKCNS91F3)</t>
  </si>
  <si>
    <t>Aktywny rynek nieregulowany</t>
  </si>
  <si>
    <t>Nienotowane na aktywnym rynku</t>
  </si>
  <si>
    <t>Suma:</t>
  </si>
  <si>
    <t>BILANS</t>
  </si>
  <si>
    <t>I. Aktywa</t>
  </si>
  <si>
    <t>1) Środki pieniężne i ich ekwiwalenty</t>
  </si>
  <si>
    <t>2) Należności</t>
  </si>
  <si>
    <t>3) Transakcje przy zobowiązaniu się drugiej strony do odkupu</t>
  </si>
  <si>
    <t>4) Składniki lokat notowane na aktywnym rynku, w tym:</t>
  </si>
  <si>
    <t>- dłużne papiery wartościowe</t>
  </si>
  <si>
    <t>5) Składniki lokat nienotowane na aktywnym rynku, w tym:</t>
  </si>
  <si>
    <t>6) Nieruchomości</t>
  </si>
  <si>
    <t>7) Pozostałe aktywa</t>
  </si>
  <si>
    <t>II. Zobowiązania</t>
  </si>
  <si>
    <t>III. Aktywa netto (I - II)</t>
  </si>
  <si>
    <t>IV. Kapitał funduszu</t>
  </si>
  <si>
    <t>1) Kapitał wpłacony</t>
  </si>
  <si>
    <t>2) Kapitał wypłacony (wielkość ujemna)</t>
  </si>
  <si>
    <t>V. Dochody zatrzymane</t>
  </si>
  <si>
    <t>1) Zakumulowane, nierozdysponowane przychody z lokat netto</t>
  </si>
  <si>
    <t>2) Zakumulowany, nierozdysponowany zrealizowany zysk (strata) ze zbycia lokat</t>
  </si>
  <si>
    <t>VI. Wzrost (spadek) wartości lokat w odniesieniu do ceny nabycia</t>
  </si>
  <si>
    <t>VII. Kapitał funduszu i zakumulowany wynik z operacji (IV+V+/-VI)</t>
  </si>
  <si>
    <t>Liczba zarejestrowanych jednostek uczestnictwa</t>
  </si>
  <si>
    <t>Kategoria A</t>
  </si>
  <si>
    <t>Kategoria E</t>
  </si>
  <si>
    <t>Kategoria F</t>
  </si>
  <si>
    <t>Wartość aktywów netto na jednostkę uczestnictwa</t>
  </si>
  <si>
    <t>od 2017-01-01 do 2017-12-31</t>
  </si>
  <si>
    <t>od 2016-01-01 do 2016-12-31</t>
  </si>
  <si>
    <t>Nieruchomości</t>
  </si>
  <si>
    <t>Pozostałe</t>
  </si>
  <si>
    <t>ING BANK ŚLĄSKI S.A.</t>
  </si>
  <si>
    <t>PLN</t>
  </si>
  <si>
    <t>Akcje</t>
  </si>
  <si>
    <t>Warranty subskrypcyjne</t>
  </si>
  <si>
    <t>Prawa do akcji</t>
  </si>
  <si>
    <t>Prawa poboru</t>
  </si>
  <si>
    <t>Kwity depozytowe</t>
  </si>
  <si>
    <t>Listy zastawne</t>
  </si>
  <si>
    <t>Dłużne papiery wartościowe</t>
  </si>
  <si>
    <t>Instrumenty pochodne</t>
  </si>
  <si>
    <t>Udziały w spółkach z ograniczoną odpowiedzialnością</t>
  </si>
  <si>
    <t>Jednostki uczestnictwa</t>
  </si>
  <si>
    <t>Certyfikaty inwestycyjne</t>
  </si>
  <si>
    <t>Tytuły uczestnictwa emitowane przez instytucje wspólnego inwestowania mające siedzibę za granicą</t>
  </si>
  <si>
    <t>Wierzytelności</t>
  </si>
  <si>
    <t>Weksle</t>
  </si>
  <si>
    <t>Depozyty</t>
  </si>
  <si>
    <t>Waluty</t>
  </si>
  <si>
    <t>Statki morskie</t>
  </si>
  <si>
    <t>Inne</t>
  </si>
  <si>
    <t>Waluta</t>
  </si>
  <si>
    <t>RACHUNEK WYNIKU Z OPERACJI</t>
  </si>
  <si>
    <t>od 2017-01-01 
do 2017-12-31</t>
  </si>
  <si>
    <t>od 2016-01-01 
do 2016-12-31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</si>
  <si>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</si>
  <si>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</si>
  <si>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</si>
  <si>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</si>
  <si>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</si>
  <si>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II. Koszty funduszu</t>
  </si>
  <si>
    <t>Wynagrodzenie dla Towarzystwa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</si>
  <si>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</si>
  <si>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</si>
  <si>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</si>
  <si>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</si>
  <si>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</si>
  <si>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</t>
  </si>
  <si>
    <t>Usługi prawne</t>
  </si>
  <si>
    <t>Usługi wydawnicze, w tym poligraficzne</t>
  </si>
  <si>
    <t>Koszty odsetkowe</t>
  </si>
  <si>
    <t>Koszty związane z posiadaniem nieruchomości</t>
  </si>
  <si>
    <t>Ujemne saldo różnic kursowych</t>
  </si>
  <si>
    <t>III. Koszty pokrywane przez towarzystwo</t>
  </si>
  <si>
    <t>IV. Koszty funduszu netto (II-III)</t>
  </si>
  <si>
    <t>V. Przychody z lokat netto (I-IV)</t>
  </si>
  <si>
    <t>VI. Zrealizowany i niezrealizowany zysk (strata)</t>
  </si>
  <si>
    <t>1. Zrealizowany zysk (strata) ze zbycia lokat, w tym:</t>
  </si>
  <si>
    <t>- z tytułu różnic kursowych</t>
  </si>
  <si>
    <t>2. Wzrost (spadek) niezrealizowanego zysku (straty) z wyceny lokat, w tym:</t>
  </si>
  <si>
    <t>VII. Wynik z operacji (V+-VI)</t>
  </si>
  <si>
    <t>Wynik z operacji przypadający na jednostkę uczestnictwa</t>
  </si>
  <si>
    <t>TABELA GŁÓWNA
SKŁADNIKI LOKAT</t>
  </si>
  <si>
    <t>II. Zmiana liczby jednostek uczestnictwa</t>
  </si>
  <si>
    <t>1. Zmiana liczby jednostek w okresie sprawozdawczym</t>
  </si>
  <si>
    <t>Liczba zbytych jednostek uczestnictwa</t>
  </si>
  <si>
    <t>Liczba odkupionych jednostek uczestnictwa</t>
  </si>
  <si>
    <t>Saldo zmian</t>
  </si>
  <si>
    <t>2. Zmiana liczby jednostek od początku działalności funduszu</t>
  </si>
  <si>
    <t>III. Zmiana wartości aktywów netto na jednostkę uczestnictwa</t>
  </si>
  <si>
    <t>1. Wartość aktywów netto na jednostkę uczestnictwa na koniec poprzedniego okresu sprawozdawczego</t>
  </si>
  <si>
    <t>2.  Wartość aktywów netto na jednostkę uczestnictwa na koniec bieżącego okresu sprawozdawczego</t>
  </si>
  <si>
    <t>3. Procentowa zmiana wartości aktywów netto na jednostkę uczestnictwa w okresie sprawozdawczym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</si>
  <si>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</si>
  <si>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</si>
  <si>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</si>
  <si>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</si>
  <si>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</si>
  <si>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</si>
  <si>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</si>
  <si>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</si>
  <si>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</si>
  <si>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</si>
  <si>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</si>
  <si>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</si>
  <si>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</si>
  <si>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</si>
  <si>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</si>
  <si>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</si>
  <si>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</si>
  <si>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</si>
  <si>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</si>
  <si>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</si>
  <si>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>IV. Procentowy udział kosztów funduszu w średniej wartości aktywów netto, w tym:</t>
  </si>
  <si>
    <t>CIMSA CIMENTO SANAYI VE TICARET AS (TRACIMSA91F9)</t>
  </si>
  <si>
    <t>NASDAQ OMX HELSINKI OY</t>
  </si>
  <si>
    <t>TABELA UZUPEŁNIAJĄCA
DEPOZYTY</t>
  </si>
  <si>
    <t>Nazwa banku</t>
  </si>
  <si>
    <t>Kraj siedziby banku</t>
  </si>
  <si>
    <t>Warunki oprocentowania</t>
  </si>
  <si>
    <t xml:space="preserve">Wartość według ceny nabycia w danej walucie </t>
  </si>
  <si>
    <t xml:space="preserve">Wartość według wyceny na dzień bilansowy w danej walucie </t>
  </si>
  <si>
    <t>W walutach państw należących do OECD</t>
  </si>
  <si>
    <t>Polska</t>
  </si>
  <si>
    <t>W walutach państw nienależących do OECD</t>
  </si>
  <si>
    <t>1,1794% (Stałe)</t>
  </si>
  <si>
    <t>Kategoria G</t>
  </si>
  <si>
    <t>Kategoria V</t>
  </si>
  <si>
    <t>- podatek</t>
  </si>
  <si>
    <t>Wartość</t>
  </si>
  <si>
    <t>Data wyceny</t>
  </si>
  <si>
    <t>Lokata terminowa 4D 2018-01-02</t>
  </si>
  <si>
    <t>DEUTSCHE BÖRSE XETRA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</si>
</sst>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#0.00\%"/>
    <numFmt numFmtId="165" formatCode="#,##0.0000"/>
    <numFmt numFmtId="167" formatCode="##0.0000\%"/>
    <numFmt numFmtId="168" formatCode="#,##0.00\%"/>
  </numFmts>
  <fonts count="10">
    <font>
      <sz val="11"/>
      <color theme="1"/>
      <name val="Czcionka tekstu podstawowego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sz val="11"/>
      <color theme="1"/>
      <name val="Czcionka tekstu podstawowego"/>
      <charset val="238"/>
    </font>
    <font>
      <b/>
      <sz val="7"/>
      <color rgb="FF000000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8E4B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9" fillId="0" borderId="0">
      <alignment vertical="center"/>
    </xf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3" fontId="1" fillId="0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1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164" fontId="7" fillId="0" borderId="1" xfId="1" applyNumberFormat="1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left" vertical="center" wrapText="1"/>
    </xf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164" fontId="1" fillId="0" borderId="1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8" fontId="1" fillId="0" borderId="4" xfId="0" applyNumberFormat="1" applyFont="1" applyFill="1" applyBorder="1" applyAlignment="1">
      <alignment horizontal="center" vertical="center" wrapText="1"/>
    </xf>
    <xf numFmtId="168" fontId="1" fillId="0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165" fontId="1" fillId="0" borderId="3" xfId="0" applyNumberFormat="1" applyFont="1" applyFill="1" applyBorder="1" applyAlignment="1">
      <alignment horizontal="right" vertical="center" wrapText="1"/>
    </xf>
    <xf numFmtId="165" fontId="1" fillId="0" borderId="3" xfId="0" quotePrefix="1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5" fontId="1" fillId="0" borderId="4" xfId="0" applyNumberFormat="1" applyFont="1" applyFill="1" applyBorder="1" applyAlignment="1">
      <alignment horizontal="right" vertical="center" wrapText="1"/>
    </xf>
    <xf numFmtId="165" fontId="1" fillId="0" borderId="5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167" fontId="1" fillId="0" borderId="1" xfId="0" applyNumberFormat="1" applyFont="1" applyFill="1" applyBorder="1" applyAlignment="1">
      <alignment horizontal="right" vertical="center" wrapText="1"/>
    </xf>
    <xf numFmtId="0" fontId="6" fillId="0" borderId="1" xfId="1" quotePrefix="1" applyNumberFormat="1" applyFont="1" applyFill="1" applyBorder="1" applyAlignment="1">
      <alignment horizontal="left" vertical="center" wrapText="1" indent="1"/>
    </xf>
    <xf numFmtId="3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</cellXfs>
  <cellStyles count="7">
    <cellStyle name="˙˙˙" xfId="6"/>
    <cellStyle name="Comma 7" xfId="4"/>
    <cellStyle name="Dziesiętny" xfId="1" builtinId="3"/>
    <cellStyle name="Dziesiętny 3 3" xfId="3"/>
    <cellStyle name="Normal 2" xfId="5"/>
    <cellStyle name="Normalny" xfId="0" builtinId="0"/>
    <cellStyle name="Normaln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workbookViewId="0">
      <selection activeCell="K12" sqref="K12"/>
    </sheetView>
  </sheetViews>
  <sheetFormatPr defaultRowHeight="14.25"/>
  <cols>
    <col min="2" max="2" width="48.75" customWidth="1"/>
    <col min="3" max="13" width="13.75" customWidth="1"/>
  </cols>
  <sheetData>
    <row r="2" spans="2:13">
      <c r="B2" s="14"/>
      <c r="C2" s="34">
        <v>43100</v>
      </c>
      <c r="D2" s="35"/>
      <c r="E2" s="36"/>
      <c r="F2" s="37">
        <v>42735</v>
      </c>
      <c r="G2" s="37"/>
      <c r="H2" s="37"/>
      <c r="I2" s="38"/>
      <c r="J2" s="38"/>
      <c r="K2" s="38"/>
      <c r="L2" s="38"/>
      <c r="M2" s="38"/>
    </row>
    <row r="3" spans="2:13" ht="27">
      <c r="B3" s="15" t="s">
        <v>159</v>
      </c>
      <c r="C3" s="1" t="s">
        <v>8</v>
      </c>
      <c r="D3" s="1" t="s">
        <v>9</v>
      </c>
      <c r="E3" s="1" t="s">
        <v>10</v>
      </c>
      <c r="F3" s="1" t="s">
        <v>8</v>
      </c>
      <c r="G3" s="1" t="s">
        <v>9</v>
      </c>
      <c r="H3" s="1" t="s">
        <v>10</v>
      </c>
    </row>
    <row r="4" spans="2:13">
      <c r="B4" s="2" t="s">
        <v>110</v>
      </c>
      <c r="C4" s="32">
        <v>3661</v>
      </c>
      <c r="D4" s="32">
        <v>3783</v>
      </c>
      <c r="E4" s="33">
        <v>90.61</v>
      </c>
      <c r="F4" s="32">
        <v>2220</v>
      </c>
      <c r="G4" s="32">
        <v>2274</v>
      </c>
      <c r="H4" s="33">
        <v>94.47</v>
      </c>
    </row>
    <row r="5" spans="2:13">
      <c r="B5" s="2" t="s">
        <v>111</v>
      </c>
      <c r="C5" s="32" t="s">
        <v>0</v>
      </c>
      <c r="D5" s="32" t="s">
        <v>0</v>
      </c>
      <c r="E5" s="33" t="s">
        <v>0</v>
      </c>
      <c r="F5" s="32" t="s">
        <v>0</v>
      </c>
      <c r="G5" s="32" t="s">
        <v>0</v>
      </c>
      <c r="H5" s="33" t="s">
        <v>0</v>
      </c>
    </row>
    <row r="6" spans="2:13">
      <c r="B6" s="2" t="s">
        <v>112</v>
      </c>
      <c r="C6" s="32" t="s">
        <v>0</v>
      </c>
      <c r="D6" s="32" t="s">
        <v>0</v>
      </c>
      <c r="E6" s="33" t="s">
        <v>0</v>
      </c>
      <c r="F6" s="32" t="s">
        <v>0</v>
      </c>
      <c r="G6" s="32" t="s">
        <v>0</v>
      </c>
      <c r="H6" s="33" t="s">
        <v>0</v>
      </c>
    </row>
    <row r="7" spans="2:13">
      <c r="B7" s="2" t="s">
        <v>113</v>
      </c>
      <c r="C7" s="32" t="s">
        <v>0</v>
      </c>
      <c r="D7" s="32" t="s">
        <v>0</v>
      </c>
      <c r="E7" s="33" t="s">
        <v>0</v>
      </c>
      <c r="F7" s="32" t="s">
        <v>0</v>
      </c>
      <c r="G7" s="32" t="s">
        <v>0</v>
      </c>
      <c r="H7" s="33" t="s">
        <v>0</v>
      </c>
    </row>
    <row r="8" spans="2:13">
      <c r="B8" s="2" t="s">
        <v>114</v>
      </c>
      <c r="C8" s="32" t="s">
        <v>0</v>
      </c>
      <c r="D8" s="32" t="s">
        <v>0</v>
      </c>
      <c r="E8" s="33" t="s">
        <v>0</v>
      </c>
      <c r="F8" s="32" t="s">
        <v>0</v>
      </c>
      <c r="G8" s="32" t="s">
        <v>0</v>
      </c>
      <c r="H8" s="33" t="s">
        <v>0</v>
      </c>
    </row>
    <row r="9" spans="2:13">
      <c r="B9" s="2" t="s">
        <v>115</v>
      </c>
      <c r="C9" s="32" t="s">
        <v>0</v>
      </c>
      <c r="D9" s="32" t="s">
        <v>0</v>
      </c>
      <c r="E9" s="33" t="s">
        <v>0</v>
      </c>
      <c r="F9" s="32" t="s">
        <v>0</v>
      </c>
      <c r="G9" s="32" t="s">
        <v>0</v>
      </c>
      <c r="H9" s="33" t="s">
        <v>0</v>
      </c>
    </row>
    <row r="10" spans="2:13">
      <c r="B10" s="2" t="s">
        <v>116</v>
      </c>
      <c r="C10" s="32" t="s">
        <v>0</v>
      </c>
      <c r="D10" s="32" t="s">
        <v>0</v>
      </c>
      <c r="E10" s="33" t="s">
        <v>0</v>
      </c>
      <c r="F10" s="32" t="s">
        <v>0</v>
      </c>
      <c r="G10" s="32" t="s">
        <v>0</v>
      </c>
      <c r="H10" s="33" t="s">
        <v>0</v>
      </c>
    </row>
    <row r="11" spans="2:13">
      <c r="B11" s="2" t="s">
        <v>117</v>
      </c>
      <c r="C11" s="32" t="s">
        <v>0</v>
      </c>
      <c r="D11" s="32" t="s">
        <v>0</v>
      </c>
      <c r="E11" s="33" t="s">
        <v>0</v>
      </c>
      <c r="F11" s="32" t="s">
        <v>0</v>
      </c>
      <c r="G11" s="32" t="s">
        <v>0</v>
      </c>
      <c r="H11" s="33" t="s">
        <v>0</v>
      </c>
    </row>
    <row r="12" spans="2:13">
      <c r="B12" s="2" t="s">
        <v>118</v>
      </c>
      <c r="C12" s="32" t="s">
        <v>0</v>
      </c>
      <c r="D12" s="32" t="s">
        <v>0</v>
      </c>
      <c r="E12" s="33" t="s">
        <v>0</v>
      </c>
      <c r="F12" s="32" t="s">
        <v>0</v>
      </c>
      <c r="G12" s="32" t="s">
        <v>0</v>
      </c>
      <c r="H12" s="33" t="s">
        <v>0</v>
      </c>
    </row>
    <row r="13" spans="2:13">
      <c r="B13" s="2" t="s">
        <v>119</v>
      </c>
      <c r="C13" s="32" t="s">
        <v>0</v>
      </c>
      <c r="D13" s="32" t="s">
        <v>0</v>
      </c>
      <c r="E13" s="33" t="s">
        <v>0</v>
      </c>
      <c r="F13" s="32" t="s">
        <v>0</v>
      </c>
      <c r="G13" s="32" t="s">
        <v>0</v>
      </c>
      <c r="H13" s="33" t="s">
        <v>0</v>
      </c>
    </row>
    <row r="14" spans="2:13">
      <c r="B14" s="2" t="s">
        <v>120</v>
      </c>
      <c r="C14" s="32" t="s">
        <v>0</v>
      </c>
      <c r="D14" s="32" t="s">
        <v>0</v>
      </c>
      <c r="E14" s="33" t="s">
        <v>0</v>
      </c>
      <c r="F14" s="32" t="s">
        <v>0</v>
      </c>
      <c r="G14" s="32" t="s">
        <v>0</v>
      </c>
      <c r="H14" s="33" t="s">
        <v>0</v>
      </c>
    </row>
    <row r="15" spans="2:13" ht="19.5">
      <c r="B15" s="2" t="s">
        <v>121</v>
      </c>
      <c r="C15" s="32" t="s">
        <v>0</v>
      </c>
      <c r="D15" s="32" t="s">
        <v>0</v>
      </c>
      <c r="E15" s="33" t="s">
        <v>0</v>
      </c>
      <c r="F15" s="32" t="s">
        <v>0</v>
      </c>
      <c r="G15" s="32" t="s">
        <v>0</v>
      </c>
      <c r="H15" s="33" t="s">
        <v>0</v>
      </c>
    </row>
    <row r="16" spans="2:13">
      <c r="B16" s="2" t="s">
        <v>122</v>
      </c>
      <c r="C16" s="32" t="s">
        <v>0</v>
      </c>
      <c r="D16" s="32" t="s">
        <v>0</v>
      </c>
      <c r="E16" s="33" t="s">
        <v>0</v>
      </c>
      <c r="F16" s="32" t="s">
        <v>0</v>
      </c>
      <c r="G16" s="32" t="s">
        <v>0</v>
      </c>
      <c r="H16" s="33" t="s">
        <v>0</v>
      </c>
    </row>
    <row r="17" spans="2:8">
      <c r="B17" s="2" t="s">
        <v>123</v>
      </c>
      <c r="C17" s="32" t="s">
        <v>0</v>
      </c>
      <c r="D17" s="32" t="s">
        <v>0</v>
      </c>
      <c r="E17" s="33" t="s">
        <v>0</v>
      </c>
      <c r="F17" s="32" t="s">
        <v>0</v>
      </c>
      <c r="G17" s="32" t="s">
        <v>0</v>
      </c>
      <c r="H17" s="33" t="s">
        <v>0</v>
      </c>
    </row>
    <row r="18" spans="2:8">
      <c r="B18" s="2" t="s">
        <v>124</v>
      </c>
      <c r="C18" s="32">
        <v>320</v>
      </c>
      <c r="D18" s="32">
        <v>320</v>
      </c>
      <c r="E18" s="33">
        <v>7.67</v>
      </c>
      <c r="F18" s="32">
        <v>83</v>
      </c>
      <c r="G18" s="32">
        <v>83</v>
      </c>
      <c r="H18" s="33">
        <v>3.45</v>
      </c>
    </row>
    <row r="19" spans="2:8">
      <c r="B19" s="2" t="s">
        <v>125</v>
      </c>
      <c r="C19" s="32" t="s">
        <v>0</v>
      </c>
      <c r="D19" s="32" t="s">
        <v>0</v>
      </c>
      <c r="E19" s="33" t="s">
        <v>0</v>
      </c>
      <c r="F19" s="32" t="s">
        <v>0</v>
      </c>
      <c r="G19" s="32" t="s">
        <v>0</v>
      </c>
      <c r="H19" s="33" t="s">
        <v>0</v>
      </c>
    </row>
    <row r="20" spans="2:8">
      <c r="B20" s="2" t="s">
        <v>106</v>
      </c>
      <c r="C20" s="32" t="s">
        <v>0</v>
      </c>
      <c r="D20" s="32" t="s">
        <v>0</v>
      </c>
      <c r="E20" s="33" t="s">
        <v>0</v>
      </c>
      <c r="F20" s="32" t="s">
        <v>0</v>
      </c>
      <c r="G20" s="32" t="s">
        <v>0</v>
      </c>
      <c r="H20" s="33" t="s">
        <v>0</v>
      </c>
    </row>
    <row r="21" spans="2:8">
      <c r="B21" s="2" t="s">
        <v>126</v>
      </c>
      <c r="C21" s="32" t="s">
        <v>0</v>
      </c>
      <c r="D21" s="32" t="s">
        <v>0</v>
      </c>
      <c r="E21" s="33" t="s">
        <v>0</v>
      </c>
      <c r="F21" s="32" t="s">
        <v>0</v>
      </c>
      <c r="G21" s="32" t="s">
        <v>0</v>
      </c>
      <c r="H21" s="33" t="s">
        <v>0</v>
      </c>
    </row>
    <row r="22" spans="2:8">
      <c r="B22" s="2" t="s">
        <v>127</v>
      </c>
      <c r="C22" s="32" t="s">
        <v>0</v>
      </c>
      <c r="D22" s="32" t="s">
        <v>0</v>
      </c>
      <c r="E22" s="33" t="s">
        <v>0</v>
      </c>
      <c r="F22" s="32" t="s">
        <v>0</v>
      </c>
      <c r="G22" s="32" t="s">
        <v>0</v>
      </c>
      <c r="H22" s="33" t="s">
        <v>0</v>
      </c>
    </row>
    <row r="23" spans="2:8">
      <c r="B23" s="18" t="s">
        <v>78</v>
      </c>
      <c r="C23" s="19">
        <v>3981</v>
      </c>
      <c r="D23" s="19">
        <v>4103</v>
      </c>
      <c r="E23" s="24">
        <v>98.28</v>
      </c>
      <c r="F23" s="19">
        <v>2303</v>
      </c>
      <c r="G23" s="19">
        <v>2357</v>
      </c>
      <c r="H23" s="24">
        <v>97.92</v>
      </c>
    </row>
  </sheetData>
  <mergeCells count="4">
    <mergeCell ref="C2:E2"/>
    <mergeCell ref="F2:H2"/>
    <mergeCell ref="I2:J2"/>
    <mergeCell ref="K2:M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3"/>
  <sheetViews>
    <sheetView zoomScaleNormal="100" workbookViewId="0">
      <selection activeCell="G8" sqref="G8"/>
    </sheetView>
  </sheetViews>
  <sheetFormatPr defaultRowHeight="14.25"/>
  <cols>
    <col min="2" max="2" width="31.25" customWidth="1"/>
    <col min="3" max="9" width="13.75" customWidth="1"/>
  </cols>
  <sheetData>
    <row r="2" spans="2:9" ht="27"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</row>
    <row r="3" spans="2:9">
      <c r="B3" s="2" t="s">
        <v>11</v>
      </c>
      <c r="C3" s="3"/>
      <c r="D3" s="3"/>
      <c r="E3" s="32">
        <v>574647.47600000002</v>
      </c>
      <c r="F3" s="3"/>
      <c r="G3" s="32">
        <v>3661</v>
      </c>
      <c r="H3" s="32">
        <v>3783</v>
      </c>
      <c r="I3" s="33">
        <v>90.61</v>
      </c>
    </row>
    <row r="4" spans="2:9" ht="19.5">
      <c r="B4" s="4" t="s">
        <v>12</v>
      </c>
      <c r="C4" s="5" t="s">
        <v>11</v>
      </c>
      <c r="D4" s="5" t="s">
        <v>13</v>
      </c>
      <c r="E4" s="32">
        <v>1500</v>
      </c>
      <c r="F4" s="5" t="s">
        <v>14</v>
      </c>
      <c r="G4" s="32">
        <v>108</v>
      </c>
      <c r="H4" s="32">
        <v>101</v>
      </c>
      <c r="I4" s="33">
        <v>2.42</v>
      </c>
    </row>
    <row r="5" spans="2:9" ht="19.5">
      <c r="B5" s="4" t="s">
        <v>15</v>
      </c>
      <c r="C5" s="5" t="s">
        <v>11</v>
      </c>
      <c r="D5" s="5" t="s">
        <v>16</v>
      </c>
      <c r="E5" s="32">
        <v>400</v>
      </c>
      <c r="F5" s="5" t="s">
        <v>17</v>
      </c>
      <c r="G5" s="32">
        <v>59</v>
      </c>
      <c r="H5" s="32">
        <v>60</v>
      </c>
      <c r="I5" s="33">
        <v>1.44</v>
      </c>
    </row>
    <row r="6" spans="2:9" ht="19.5">
      <c r="B6" s="4" t="s">
        <v>18</v>
      </c>
      <c r="C6" s="5" t="s">
        <v>11</v>
      </c>
      <c r="D6" s="5" t="s">
        <v>209</v>
      </c>
      <c r="E6" s="32">
        <v>240</v>
      </c>
      <c r="F6" s="5" t="s">
        <v>19</v>
      </c>
      <c r="G6" s="32">
        <v>61</v>
      </c>
      <c r="H6" s="32">
        <v>93</v>
      </c>
      <c r="I6" s="33">
        <v>2.23</v>
      </c>
    </row>
    <row r="7" spans="2:9" ht="19.5">
      <c r="B7" s="4" t="s">
        <v>20</v>
      </c>
      <c r="C7" s="5" t="s">
        <v>11</v>
      </c>
      <c r="D7" s="5" t="s">
        <v>21</v>
      </c>
      <c r="E7" s="32">
        <v>10000</v>
      </c>
      <c r="F7" s="5" t="s">
        <v>22</v>
      </c>
      <c r="G7" s="32">
        <v>90</v>
      </c>
      <c r="H7" s="32">
        <v>99</v>
      </c>
      <c r="I7" s="33">
        <v>2.37</v>
      </c>
    </row>
    <row r="8" spans="2:9" ht="19.5">
      <c r="B8" s="4" t="s">
        <v>23</v>
      </c>
      <c r="C8" s="5" t="s">
        <v>11</v>
      </c>
      <c r="D8" s="5" t="s">
        <v>21</v>
      </c>
      <c r="E8" s="32">
        <v>1100</v>
      </c>
      <c r="F8" s="5" t="s">
        <v>22</v>
      </c>
      <c r="G8" s="32">
        <v>66</v>
      </c>
      <c r="H8" s="32">
        <v>79</v>
      </c>
      <c r="I8" s="33">
        <v>1.89</v>
      </c>
    </row>
    <row r="9" spans="2:9" ht="19.5">
      <c r="B9" s="4" t="s">
        <v>24</v>
      </c>
      <c r="C9" s="5" t="s">
        <v>11</v>
      </c>
      <c r="D9" s="5" t="s">
        <v>21</v>
      </c>
      <c r="E9" s="32">
        <v>18978.475999999999</v>
      </c>
      <c r="F9" s="5" t="s">
        <v>22</v>
      </c>
      <c r="G9" s="32">
        <v>67</v>
      </c>
      <c r="H9" s="32">
        <v>82</v>
      </c>
      <c r="I9" s="33">
        <v>1.96</v>
      </c>
    </row>
    <row r="10" spans="2:9" ht="19.5">
      <c r="B10" s="4" t="s">
        <v>25</v>
      </c>
      <c r="C10" s="5" t="s">
        <v>11</v>
      </c>
      <c r="D10" s="5" t="s">
        <v>26</v>
      </c>
      <c r="E10" s="32">
        <v>320</v>
      </c>
      <c r="F10" s="5" t="s">
        <v>27</v>
      </c>
      <c r="G10" s="32">
        <v>89</v>
      </c>
      <c r="H10" s="32">
        <v>114</v>
      </c>
      <c r="I10" s="33">
        <v>2.73</v>
      </c>
    </row>
    <row r="11" spans="2:9" ht="19.5">
      <c r="B11" s="4" t="s">
        <v>28</v>
      </c>
      <c r="C11" s="5" t="s">
        <v>11</v>
      </c>
      <c r="D11" s="5" t="s">
        <v>21</v>
      </c>
      <c r="E11" s="32">
        <v>2000</v>
      </c>
      <c r="F11" s="5" t="s">
        <v>22</v>
      </c>
      <c r="G11" s="32">
        <v>119</v>
      </c>
      <c r="H11" s="32">
        <v>109</v>
      </c>
      <c r="I11" s="33">
        <v>2.61</v>
      </c>
    </row>
    <row r="12" spans="2:9" ht="19.5">
      <c r="B12" s="4" t="s">
        <v>29</v>
      </c>
      <c r="C12" s="5" t="s">
        <v>11</v>
      </c>
      <c r="D12" s="5" t="s">
        <v>21</v>
      </c>
      <c r="E12" s="32">
        <v>5000</v>
      </c>
      <c r="F12" s="5" t="s">
        <v>22</v>
      </c>
      <c r="G12" s="32">
        <v>136</v>
      </c>
      <c r="H12" s="32">
        <v>127</v>
      </c>
      <c r="I12" s="33">
        <v>3.04</v>
      </c>
    </row>
    <row r="13" spans="2:9" ht="19.5">
      <c r="B13" s="4" t="s">
        <v>30</v>
      </c>
      <c r="C13" s="5" t="s">
        <v>11</v>
      </c>
      <c r="D13" s="5" t="s">
        <v>31</v>
      </c>
      <c r="E13" s="32">
        <v>800</v>
      </c>
      <c r="F13" s="5" t="s">
        <v>32</v>
      </c>
      <c r="G13" s="32">
        <v>42</v>
      </c>
      <c r="H13" s="32">
        <v>73</v>
      </c>
      <c r="I13" s="33">
        <v>1.75</v>
      </c>
    </row>
    <row r="14" spans="2:9" ht="19.5">
      <c r="B14" s="4" t="s">
        <v>33</v>
      </c>
      <c r="C14" s="5" t="s">
        <v>11</v>
      </c>
      <c r="D14" s="5" t="s">
        <v>21</v>
      </c>
      <c r="E14" s="32">
        <v>11000</v>
      </c>
      <c r="F14" s="5" t="s">
        <v>22</v>
      </c>
      <c r="G14" s="32">
        <v>96</v>
      </c>
      <c r="H14" s="32">
        <v>74</v>
      </c>
      <c r="I14" s="33">
        <v>1.77</v>
      </c>
    </row>
    <row r="15" spans="2:9" ht="19.5">
      <c r="B15" s="4" t="s">
        <v>34</v>
      </c>
      <c r="C15" s="5" t="s">
        <v>11</v>
      </c>
      <c r="D15" s="5" t="s">
        <v>209</v>
      </c>
      <c r="E15" s="32">
        <v>550</v>
      </c>
      <c r="F15" s="5" t="s">
        <v>19</v>
      </c>
      <c r="G15" s="32">
        <v>99</v>
      </c>
      <c r="H15" s="32">
        <v>101</v>
      </c>
      <c r="I15" s="33">
        <v>2.42</v>
      </c>
    </row>
    <row r="16" spans="2:9" ht="19.5">
      <c r="B16" s="4" t="s">
        <v>35</v>
      </c>
      <c r="C16" s="5" t="s">
        <v>11</v>
      </c>
      <c r="D16" s="5" t="s">
        <v>21</v>
      </c>
      <c r="E16" s="32">
        <v>7154</v>
      </c>
      <c r="F16" s="5" t="s">
        <v>22</v>
      </c>
      <c r="G16" s="32">
        <v>107</v>
      </c>
      <c r="H16" s="32">
        <v>123</v>
      </c>
      <c r="I16" s="33">
        <v>2.95</v>
      </c>
    </row>
    <row r="17" spans="2:9" ht="19.5">
      <c r="B17" s="4" t="s">
        <v>36</v>
      </c>
      <c r="C17" s="5" t="s">
        <v>11</v>
      </c>
      <c r="D17" s="5" t="s">
        <v>21</v>
      </c>
      <c r="E17" s="32">
        <v>12000</v>
      </c>
      <c r="F17" s="5" t="s">
        <v>22</v>
      </c>
      <c r="G17" s="32">
        <v>101</v>
      </c>
      <c r="H17" s="32">
        <v>85</v>
      </c>
      <c r="I17" s="33">
        <v>2.04</v>
      </c>
    </row>
    <row r="18" spans="2:9" ht="19.5">
      <c r="B18" s="4" t="s">
        <v>191</v>
      </c>
      <c r="C18" s="5" t="s">
        <v>11</v>
      </c>
      <c r="D18" s="5" t="s">
        <v>21</v>
      </c>
      <c r="E18" s="32">
        <v>6000</v>
      </c>
      <c r="F18" s="5" t="s">
        <v>22</v>
      </c>
      <c r="G18" s="32">
        <v>106</v>
      </c>
      <c r="H18" s="32">
        <v>76</v>
      </c>
      <c r="I18" s="33">
        <v>1.82</v>
      </c>
    </row>
    <row r="19" spans="2:9" ht="19.5">
      <c r="B19" s="4" t="s">
        <v>37</v>
      </c>
      <c r="C19" s="5" t="s">
        <v>11</v>
      </c>
      <c r="D19" s="5" t="s">
        <v>16</v>
      </c>
      <c r="E19" s="32">
        <v>5200</v>
      </c>
      <c r="F19" s="5" t="s">
        <v>17</v>
      </c>
      <c r="G19" s="32">
        <v>67</v>
      </c>
      <c r="H19" s="32">
        <v>70</v>
      </c>
      <c r="I19" s="33">
        <v>1.68</v>
      </c>
    </row>
    <row r="20" spans="2:9" ht="19.5">
      <c r="B20" s="4" t="s">
        <v>38</v>
      </c>
      <c r="C20" s="5" t="s">
        <v>11</v>
      </c>
      <c r="D20" s="5" t="s">
        <v>26</v>
      </c>
      <c r="E20" s="32">
        <v>410</v>
      </c>
      <c r="F20" s="5" t="s">
        <v>27</v>
      </c>
      <c r="G20" s="32">
        <v>35</v>
      </c>
      <c r="H20" s="32">
        <v>58</v>
      </c>
      <c r="I20" s="33">
        <v>1.39</v>
      </c>
    </row>
    <row r="21" spans="2:9" ht="19.5">
      <c r="B21" s="4" t="s">
        <v>39</v>
      </c>
      <c r="C21" s="5" t="s">
        <v>11</v>
      </c>
      <c r="D21" s="5" t="s">
        <v>40</v>
      </c>
      <c r="E21" s="32">
        <v>36000</v>
      </c>
      <c r="F21" s="5" t="s">
        <v>41</v>
      </c>
      <c r="G21" s="32">
        <v>46</v>
      </c>
      <c r="H21" s="32">
        <v>88</v>
      </c>
      <c r="I21" s="33">
        <v>2.11</v>
      </c>
    </row>
    <row r="22" spans="2:9" ht="19.5">
      <c r="B22" s="4" t="s">
        <v>42</v>
      </c>
      <c r="C22" s="5" t="s">
        <v>11</v>
      </c>
      <c r="D22" s="5" t="s">
        <v>43</v>
      </c>
      <c r="E22" s="32">
        <v>3600</v>
      </c>
      <c r="F22" s="5" t="s">
        <v>44</v>
      </c>
      <c r="G22" s="32">
        <v>103</v>
      </c>
      <c r="H22" s="32">
        <v>101</v>
      </c>
      <c r="I22" s="33">
        <v>2.42</v>
      </c>
    </row>
    <row r="23" spans="2:9" ht="19.5">
      <c r="B23" s="4" t="s">
        <v>45</v>
      </c>
      <c r="C23" s="5" t="s">
        <v>11</v>
      </c>
      <c r="D23" s="5" t="s">
        <v>43</v>
      </c>
      <c r="E23" s="32">
        <v>630</v>
      </c>
      <c r="F23" s="5" t="s">
        <v>44</v>
      </c>
      <c r="G23" s="32">
        <v>169</v>
      </c>
      <c r="H23" s="32">
        <v>217</v>
      </c>
      <c r="I23" s="33">
        <v>5.2</v>
      </c>
    </row>
    <row r="24" spans="2:9" ht="19.5">
      <c r="B24" s="4" t="s">
        <v>46</v>
      </c>
      <c r="C24" s="5" t="s">
        <v>11</v>
      </c>
      <c r="D24" s="5" t="s">
        <v>43</v>
      </c>
      <c r="E24" s="32">
        <v>8800</v>
      </c>
      <c r="F24" s="5" t="s">
        <v>44</v>
      </c>
      <c r="G24" s="32">
        <v>107</v>
      </c>
      <c r="H24" s="32">
        <v>89</v>
      </c>
      <c r="I24" s="33">
        <v>2.13</v>
      </c>
    </row>
    <row r="25" spans="2:9" ht="19.5">
      <c r="B25" s="4" t="s">
        <v>47</v>
      </c>
      <c r="C25" s="5" t="s">
        <v>11</v>
      </c>
      <c r="D25" s="5" t="s">
        <v>40</v>
      </c>
      <c r="E25" s="32">
        <v>9000</v>
      </c>
      <c r="F25" s="5" t="s">
        <v>41</v>
      </c>
      <c r="G25" s="32">
        <v>101</v>
      </c>
      <c r="H25" s="32">
        <v>95</v>
      </c>
      <c r="I25" s="33">
        <v>2.27</v>
      </c>
    </row>
    <row r="26" spans="2:9" ht="19.5">
      <c r="B26" s="4" t="s">
        <v>48</v>
      </c>
      <c r="C26" s="5" t="s">
        <v>11</v>
      </c>
      <c r="D26" s="5" t="s">
        <v>43</v>
      </c>
      <c r="E26" s="32">
        <v>19000</v>
      </c>
      <c r="F26" s="5" t="s">
        <v>44</v>
      </c>
      <c r="G26" s="32">
        <v>203</v>
      </c>
      <c r="H26" s="32">
        <v>219</v>
      </c>
      <c r="I26" s="33">
        <v>5.24</v>
      </c>
    </row>
    <row r="27" spans="2:9" ht="19.5">
      <c r="B27" s="4" t="s">
        <v>49</v>
      </c>
      <c r="C27" s="5" t="s">
        <v>11</v>
      </c>
      <c r="D27" s="5" t="s">
        <v>43</v>
      </c>
      <c r="E27" s="32">
        <v>3700</v>
      </c>
      <c r="F27" s="5" t="s">
        <v>44</v>
      </c>
      <c r="G27" s="32">
        <v>107</v>
      </c>
      <c r="H27" s="32">
        <v>91</v>
      </c>
      <c r="I27" s="33">
        <v>2.1800000000000002</v>
      </c>
    </row>
    <row r="28" spans="2:9" ht="19.5">
      <c r="B28" s="4" t="s">
        <v>50</v>
      </c>
      <c r="C28" s="5" t="s">
        <v>11</v>
      </c>
      <c r="D28" s="5" t="s">
        <v>51</v>
      </c>
      <c r="E28" s="32">
        <v>3200</v>
      </c>
      <c r="F28" s="5" t="s">
        <v>52</v>
      </c>
      <c r="G28" s="32">
        <v>74</v>
      </c>
      <c r="H28" s="32">
        <v>91</v>
      </c>
      <c r="I28" s="33">
        <v>2.1800000000000002</v>
      </c>
    </row>
    <row r="29" spans="2:9" ht="19.5">
      <c r="B29" s="4" t="s">
        <v>53</v>
      </c>
      <c r="C29" s="5" t="s">
        <v>11</v>
      </c>
      <c r="D29" s="5" t="s">
        <v>54</v>
      </c>
      <c r="E29" s="32">
        <v>650</v>
      </c>
      <c r="F29" s="5" t="s">
        <v>55</v>
      </c>
      <c r="G29" s="32">
        <v>58</v>
      </c>
      <c r="H29" s="32">
        <v>60</v>
      </c>
      <c r="I29" s="33">
        <v>1.44</v>
      </c>
    </row>
    <row r="30" spans="2:9" ht="19.5">
      <c r="B30" s="4" t="s">
        <v>56</v>
      </c>
      <c r="C30" s="5" t="s">
        <v>11</v>
      </c>
      <c r="D30" s="5" t="s">
        <v>57</v>
      </c>
      <c r="E30" s="32">
        <v>2300</v>
      </c>
      <c r="F30" s="5" t="s">
        <v>58</v>
      </c>
      <c r="G30" s="32">
        <v>84</v>
      </c>
      <c r="H30" s="32">
        <v>100</v>
      </c>
      <c r="I30" s="33">
        <v>2.39</v>
      </c>
    </row>
    <row r="31" spans="2:9" ht="19.5">
      <c r="B31" s="4" t="s">
        <v>59</v>
      </c>
      <c r="C31" s="5" t="s">
        <v>11</v>
      </c>
      <c r="D31" s="5" t="s">
        <v>26</v>
      </c>
      <c r="E31" s="32">
        <v>170</v>
      </c>
      <c r="F31" s="5" t="s">
        <v>27</v>
      </c>
      <c r="G31" s="32">
        <v>76</v>
      </c>
      <c r="H31" s="32">
        <v>87</v>
      </c>
      <c r="I31" s="33">
        <v>2.08</v>
      </c>
    </row>
    <row r="32" spans="2:9" ht="19.5">
      <c r="B32" s="4" t="s">
        <v>60</v>
      </c>
      <c r="C32" s="5" t="s">
        <v>11</v>
      </c>
      <c r="D32" s="5" t="s">
        <v>51</v>
      </c>
      <c r="E32" s="32">
        <v>2700</v>
      </c>
      <c r="F32" s="5" t="s">
        <v>52</v>
      </c>
      <c r="G32" s="32">
        <v>90</v>
      </c>
      <c r="H32" s="32">
        <v>91</v>
      </c>
      <c r="I32" s="33">
        <v>2.1800000000000002</v>
      </c>
    </row>
    <row r="33" spans="2:9" ht="19.5">
      <c r="B33" s="4" t="s">
        <v>61</v>
      </c>
      <c r="C33" s="5" t="s">
        <v>11</v>
      </c>
      <c r="D33" s="5" t="s">
        <v>57</v>
      </c>
      <c r="E33" s="32">
        <v>13000</v>
      </c>
      <c r="F33" s="5" t="s">
        <v>58</v>
      </c>
      <c r="G33" s="32">
        <v>104</v>
      </c>
      <c r="H33" s="32">
        <v>98</v>
      </c>
      <c r="I33" s="33">
        <v>2.35</v>
      </c>
    </row>
    <row r="34" spans="2:9" ht="19.5">
      <c r="B34" s="4" t="s">
        <v>62</v>
      </c>
      <c r="C34" s="5" t="s">
        <v>11</v>
      </c>
      <c r="D34" s="5" t="s">
        <v>63</v>
      </c>
      <c r="E34" s="32">
        <v>45</v>
      </c>
      <c r="F34" s="5" t="s">
        <v>64</v>
      </c>
      <c r="G34" s="32">
        <v>58</v>
      </c>
      <c r="H34" s="32">
        <v>66</v>
      </c>
      <c r="I34" s="33">
        <v>1.58</v>
      </c>
    </row>
    <row r="35" spans="2:9" ht="19.5">
      <c r="B35" s="4" t="s">
        <v>65</v>
      </c>
      <c r="C35" s="5" t="s">
        <v>11</v>
      </c>
      <c r="D35" s="5" t="s">
        <v>43</v>
      </c>
      <c r="E35" s="32">
        <v>370000</v>
      </c>
      <c r="F35" s="5" t="s">
        <v>44</v>
      </c>
      <c r="G35" s="32">
        <v>124</v>
      </c>
      <c r="H35" s="32">
        <v>95</v>
      </c>
      <c r="I35" s="33">
        <v>2.27</v>
      </c>
    </row>
    <row r="36" spans="2:9" ht="19.5">
      <c r="B36" s="4" t="s">
        <v>66</v>
      </c>
      <c r="C36" s="5" t="s">
        <v>11</v>
      </c>
      <c r="D36" s="5" t="s">
        <v>57</v>
      </c>
      <c r="E36" s="32">
        <v>2500</v>
      </c>
      <c r="F36" s="5" t="s">
        <v>58</v>
      </c>
      <c r="G36" s="32">
        <v>122</v>
      </c>
      <c r="H36" s="32">
        <v>106</v>
      </c>
      <c r="I36" s="33">
        <v>2.54</v>
      </c>
    </row>
    <row r="37" spans="2:9" ht="19.5">
      <c r="B37" s="4" t="s">
        <v>67</v>
      </c>
      <c r="C37" s="5" t="s">
        <v>11</v>
      </c>
      <c r="D37" s="5" t="s">
        <v>63</v>
      </c>
      <c r="E37" s="32">
        <v>300</v>
      </c>
      <c r="F37" s="5" t="s">
        <v>64</v>
      </c>
      <c r="G37" s="32">
        <v>77</v>
      </c>
      <c r="H37" s="32">
        <v>72</v>
      </c>
      <c r="I37" s="33">
        <v>1.72</v>
      </c>
    </row>
    <row r="38" spans="2:9" ht="19.5">
      <c r="B38" s="4" t="s">
        <v>68</v>
      </c>
      <c r="C38" s="5" t="s">
        <v>11</v>
      </c>
      <c r="D38" s="5" t="s">
        <v>69</v>
      </c>
      <c r="E38" s="32">
        <v>1000</v>
      </c>
      <c r="F38" s="5" t="s">
        <v>70</v>
      </c>
      <c r="G38" s="32">
        <v>65</v>
      </c>
      <c r="H38" s="32">
        <v>81</v>
      </c>
      <c r="I38" s="33">
        <v>1.94</v>
      </c>
    </row>
    <row r="39" spans="2:9" ht="19.5">
      <c r="B39" s="4" t="s">
        <v>71</v>
      </c>
      <c r="C39" s="5" t="s">
        <v>11</v>
      </c>
      <c r="D39" s="5" t="s">
        <v>43</v>
      </c>
      <c r="E39" s="32">
        <v>1100</v>
      </c>
      <c r="F39" s="5" t="s">
        <v>44</v>
      </c>
      <c r="G39" s="32">
        <v>100</v>
      </c>
      <c r="H39" s="32">
        <v>98</v>
      </c>
      <c r="I39" s="33">
        <v>2.35</v>
      </c>
    </row>
    <row r="40" spans="2:9" ht="19.5">
      <c r="B40" s="4" t="s">
        <v>72</v>
      </c>
      <c r="C40" s="5" t="s">
        <v>11</v>
      </c>
      <c r="D40" s="5" t="s">
        <v>192</v>
      </c>
      <c r="E40" s="32">
        <v>2800</v>
      </c>
      <c r="F40" s="5" t="s">
        <v>73</v>
      </c>
      <c r="G40" s="32">
        <v>128</v>
      </c>
      <c r="H40" s="32">
        <v>106</v>
      </c>
      <c r="I40" s="33">
        <v>2.54</v>
      </c>
    </row>
    <row r="41" spans="2:9" ht="19.5">
      <c r="B41" s="4" t="s">
        <v>74</v>
      </c>
      <c r="C41" s="5" t="s">
        <v>11</v>
      </c>
      <c r="D41" s="5" t="s">
        <v>43</v>
      </c>
      <c r="E41" s="32">
        <v>3500</v>
      </c>
      <c r="F41" s="5" t="s">
        <v>44</v>
      </c>
      <c r="G41" s="32">
        <v>100</v>
      </c>
      <c r="H41" s="32">
        <v>128</v>
      </c>
      <c r="I41" s="33">
        <v>3.07</v>
      </c>
    </row>
    <row r="42" spans="2:9" ht="19.5">
      <c r="B42" s="4" t="s">
        <v>75</v>
      </c>
      <c r="C42" s="5" t="s">
        <v>11</v>
      </c>
      <c r="D42" s="5" t="s">
        <v>21</v>
      </c>
      <c r="E42" s="32">
        <v>8000</v>
      </c>
      <c r="F42" s="5" t="s">
        <v>22</v>
      </c>
      <c r="G42" s="32">
        <v>117</v>
      </c>
      <c r="H42" s="32">
        <v>80</v>
      </c>
      <c r="I42" s="33">
        <v>1.92</v>
      </c>
    </row>
    <row r="43" spans="2:9">
      <c r="B43" s="2" t="s">
        <v>76</v>
      </c>
      <c r="C43" s="3"/>
      <c r="D43" s="3"/>
      <c r="E43" s="32" t="s">
        <v>0</v>
      </c>
      <c r="F43" s="3"/>
      <c r="G43" s="32" t="s">
        <v>0</v>
      </c>
      <c r="H43" s="32" t="s">
        <v>0</v>
      </c>
      <c r="I43" s="33" t="s">
        <v>0</v>
      </c>
    </row>
    <row r="44" spans="2:9">
      <c r="B44" s="2" t="s">
        <v>77</v>
      </c>
      <c r="C44" s="3"/>
      <c r="D44" s="3"/>
      <c r="E44" s="32" t="s">
        <v>0</v>
      </c>
      <c r="F44" s="3"/>
      <c r="G44" s="32" t="s">
        <v>0</v>
      </c>
      <c r="H44" s="32" t="s">
        <v>0</v>
      </c>
      <c r="I44" s="33" t="s">
        <v>0</v>
      </c>
    </row>
    <row r="45" spans="2:9">
      <c r="B45" s="2" t="s">
        <v>78</v>
      </c>
      <c r="C45" s="3"/>
      <c r="D45" s="3"/>
      <c r="E45" s="32">
        <v>574647.47600000002</v>
      </c>
      <c r="F45" s="3"/>
      <c r="G45" s="32">
        <v>3661</v>
      </c>
      <c r="H45" s="32">
        <v>3783</v>
      </c>
      <c r="I45" s="33">
        <v>90.61</v>
      </c>
    </row>
    <row r="48" spans="2:9" ht="36">
      <c r="B48" s="1" t="s">
        <v>193</v>
      </c>
      <c r="C48" s="1" t="s">
        <v>194</v>
      </c>
      <c r="D48" s="1" t="s">
        <v>195</v>
      </c>
      <c r="E48" s="1" t="s">
        <v>128</v>
      </c>
      <c r="F48" s="1" t="s">
        <v>196</v>
      </c>
      <c r="G48" s="1" t="s">
        <v>197</v>
      </c>
      <c r="H48" s="1" t="s">
        <v>8</v>
      </c>
      <c r="I48" s="1" t="s">
        <v>198</v>
      </c>
    </row>
    <row r="49" spans="2:9">
      <c r="B49" s="2" t="s">
        <v>199</v>
      </c>
      <c r="C49" s="3"/>
      <c r="D49" s="3"/>
      <c r="E49" s="3"/>
      <c r="F49" s="3"/>
      <c r="G49" s="32"/>
      <c r="H49" s="32">
        <v>320</v>
      </c>
      <c r="I49" s="32"/>
    </row>
    <row r="50" spans="2:9">
      <c r="B50" s="4" t="s">
        <v>208</v>
      </c>
      <c r="C50" s="56" t="s">
        <v>108</v>
      </c>
      <c r="D50" s="56" t="s">
        <v>200</v>
      </c>
      <c r="E50" s="56" t="s">
        <v>109</v>
      </c>
      <c r="F50" s="57" t="s">
        <v>202</v>
      </c>
      <c r="G50" s="10">
        <v>319768.40999999997</v>
      </c>
      <c r="H50" s="32">
        <v>320</v>
      </c>
      <c r="I50" s="10">
        <v>319789.06999999995</v>
      </c>
    </row>
    <row r="51" spans="2:9">
      <c r="B51" s="2" t="s">
        <v>201</v>
      </c>
      <c r="C51" s="3"/>
      <c r="D51" s="3"/>
      <c r="E51" s="3"/>
      <c r="F51" s="3"/>
      <c r="G51" s="32"/>
      <c r="H51" s="32" t="s">
        <v>0</v>
      </c>
      <c r="I51" s="32"/>
    </row>
    <row r="52" spans="2:9">
      <c r="B52" s="7" t="s">
        <v>78</v>
      </c>
      <c r="C52" s="12"/>
      <c r="D52" s="12"/>
      <c r="E52" s="12"/>
      <c r="F52" s="12"/>
      <c r="G52" s="13"/>
      <c r="H52" s="8">
        <v>320</v>
      </c>
      <c r="I52" s="13"/>
    </row>
    <row r="63" spans="2:9">
      <c r="B63" s="28"/>
    </row>
  </sheetData>
  <pageMargins left="0.7" right="0.7" top="0.75" bottom="0.75" header="0.3" footer="0.3"/>
  <pageSetup paperSize="9" orientation="portrait" horizontalDpi="655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5"/>
  <sheetViews>
    <sheetView workbookViewId="0">
      <selection activeCell="B7" sqref="B7"/>
    </sheetView>
  </sheetViews>
  <sheetFormatPr defaultRowHeight="14.25"/>
  <cols>
    <col min="2" max="2" width="63.625" customWidth="1"/>
    <col min="3" max="4" width="15.5" customWidth="1"/>
  </cols>
  <sheetData>
    <row r="2" spans="2:4">
      <c r="B2" s="1" t="s">
        <v>79</v>
      </c>
      <c r="C2" s="6">
        <v>43100</v>
      </c>
      <c r="D2" s="6">
        <v>42735</v>
      </c>
    </row>
    <row r="3" spans="2:4">
      <c r="B3" s="7" t="s">
        <v>80</v>
      </c>
      <c r="C3" s="8">
        <v>4175</v>
      </c>
      <c r="D3" s="8">
        <v>2407</v>
      </c>
    </row>
    <row r="4" spans="2:4">
      <c r="B4" s="4" t="s">
        <v>81</v>
      </c>
      <c r="C4" s="32">
        <v>71</v>
      </c>
      <c r="D4" s="32">
        <v>11</v>
      </c>
    </row>
    <row r="5" spans="2:4">
      <c r="B5" s="4" t="s">
        <v>82</v>
      </c>
      <c r="C5" s="32">
        <v>1</v>
      </c>
      <c r="D5" s="32">
        <v>39</v>
      </c>
    </row>
    <row r="6" spans="2:4">
      <c r="B6" s="4" t="s">
        <v>83</v>
      </c>
      <c r="C6" s="32" t="s">
        <v>0</v>
      </c>
      <c r="D6" s="32" t="s">
        <v>0</v>
      </c>
    </row>
    <row r="7" spans="2:4">
      <c r="B7" s="4" t="s">
        <v>84</v>
      </c>
      <c r="C7" s="32">
        <v>3783</v>
      </c>
      <c r="D7" s="32">
        <v>2274</v>
      </c>
    </row>
    <row r="8" spans="2:4">
      <c r="B8" s="4" t="s">
        <v>85</v>
      </c>
      <c r="C8" s="32" t="s">
        <v>0</v>
      </c>
      <c r="D8" s="32" t="s">
        <v>0</v>
      </c>
    </row>
    <row r="9" spans="2:4">
      <c r="B9" s="4" t="s">
        <v>86</v>
      </c>
      <c r="C9" s="32">
        <v>320</v>
      </c>
      <c r="D9" s="32">
        <v>83</v>
      </c>
    </row>
    <row r="10" spans="2:4">
      <c r="B10" s="4" t="s">
        <v>85</v>
      </c>
      <c r="C10" s="32" t="s">
        <v>0</v>
      </c>
      <c r="D10" s="32" t="s">
        <v>0</v>
      </c>
    </row>
    <row r="11" spans="2:4">
      <c r="B11" s="4" t="s">
        <v>87</v>
      </c>
      <c r="C11" s="32" t="s">
        <v>0</v>
      </c>
      <c r="D11" s="32" t="s">
        <v>0</v>
      </c>
    </row>
    <row r="12" spans="2:4">
      <c r="B12" s="4" t="s">
        <v>88</v>
      </c>
      <c r="C12" s="32" t="s">
        <v>0</v>
      </c>
      <c r="D12" s="32" t="s">
        <v>0</v>
      </c>
    </row>
    <row r="13" spans="2:4">
      <c r="B13" s="7" t="s">
        <v>89</v>
      </c>
      <c r="C13" s="8">
        <v>34</v>
      </c>
      <c r="D13" s="8" t="s">
        <v>0</v>
      </c>
    </row>
    <row r="14" spans="2:4">
      <c r="B14" s="7" t="s">
        <v>90</v>
      </c>
      <c r="C14" s="8">
        <v>4141</v>
      </c>
      <c r="D14" s="8">
        <v>2407</v>
      </c>
    </row>
    <row r="15" spans="2:4">
      <c r="B15" s="7" t="s">
        <v>91</v>
      </c>
      <c r="C15" s="8">
        <v>3839</v>
      </c>
      <c r="D15" s="8">
        <v>2272</v>
      </c>
    </row>
    <row r="16" spans="2:4">
      <c r="B16" s="4" t="s">
        <v>92</v>
      </c>
      <c r="C16" s="32">
        <v>5423</v>
      </c>
      <c r="D16" s="32">
        <v>3048</v>
      </c>
    </row>
    <row r="17" spans="2:4">
      <c r="B17" s="4" t="s">
        <v>93</v>
      </c>
      <c r="C17" s="32">
        <v>-1584</v>
      </c>
      <c r="D17" s="32">
        <v>-776</v>
      </c>
    </row>
    <row r="18" spans="2:4">
      <c r="B18" s="7" t="s">
        <v>94</v>
      </c>
      <c r="C18" s="8">
        <f>187-7</f>
        <v>180</v>
      </c>
      <c r="D18" s="8">
        <v>91</v>
      </c>
    </row>
    <row r="19" spans="2:4">
      <c r="B19" s="4" t="s">
        <v>95</v>
      </c>
      <c r="C19" s="32">
        <f>218-7</f>
        <v>211</v>
      </c>
      <c r="D19" s="32">
        <v>115</v>
      </c>
    </row>
    <row r="20" spans="2:4">
      <c r="B20" s="4" t="s">
        <v>96</v>
      </c>
      <c r="C20" s="32">
        <v>-31</v>
      </c>
      <c r="D20" s="32">
        <v>-24</v>
      </c>
    </row>
    <row r="21" spans="2:4">
      <c r="B21" s="7" t="s">
        <v>97</v>
      </c>
      <c r="C21" s="8">
        <f>115+7</f>
        <v>122</v>
      </c>
      <c r="D21" s="8">
        <v>44</v>
      </c>
    </row>
    <row r="22" spans="2:4">
      <c r="B22" s="7" t="s">
        <v>98</v>
      </c>
      <c r="C22" s="8">
        <v>4141</v>
      </c>
      <c r="D22" s="8">
        <v>2407</v>
      </c>
    </row>
    <row r="23" spans="2:4">
      <c r="B23" s="7"/>
      <c r="C23" s="9"/>
      <c r="D23" s="9"/>
    </row>
    <row r="24" spans="2:4">
      <c r="B24" s="2" t="s">
        <v>99</v>
      </c>
      <c r="C24" s="31">
        <v>35677.428</v>
      </c>
      <c r="D24" s="31">
        <v>22393.505000000001</v>
      </c>
    </row>
    <row r="25" spans="2:4">
      <c r="B25" s="4" t="s">
        <v>100</v>
      </c>
      <c r="C25" s="31">
        <v>34199.345999999998</v>
      </c>
      <c r="D25" s="31">
        <v>21692.169000000002</v>
      </c>
    </row>
    <row r="26" spans="2:4">
      <c r="B26" s="4" t="s">
        <v>101</v>
      </c>
      <c r="C26" s="31">
        <v>758.24800000000005</v>
      </c>
      <c r="D26" s="31">
        <v>263.03300000000002</v>
      </c>
    </row>
    <row r="27" spans="2:4">
      <c r="B27" s="4" t="s">
        <v>102</v>
      </c>
      <c r="C27" s="31">
        <v>392.81799999999998</v>
      </c>
      <c r="D27" s="31">
        <v>273.488</v>
      </c>
    </row>
    <row r="28" spans="2:4">
      <c r="B28" s="4" t="s">
        <v>203</v>
      </c>
      <c r="C28" s="31">
        <v>212.35400000000001</v>
      </c>
      <c r="D28" s="31">
        <v>103.60899999999999</v>
      </c>
    </row>
    <row r="29" spans="2:4">
      <c r="B29" s="4" t="s">
        <v>204</v>
      </c>
      <c r="C29" s="31">
        <v>114.66200000000001</v>
      </c>
      <c r="D29" s="31">
        <v>61.206000000000003</v>
      </c>
    </row>
    <row r="30" spans="2:4">
      <c r="B30" s="2" t="s">
        <v>103</v>
      </c>
      <c r="C30" s="10"/>
      <c r="D30" s="10"/>
    </row>
    <row r="31" spans="2:4">
      <c r="B31" s="4" t="s">
        <v>100</v>
      </c>
      <c r="C31" s="10">
        <v>116.05</v>
      </c>
      <c r="D31" s="10">
        <v>107.48</v>
      </c>
    </row>
    <row r="32" spans="2:4">
      <c r="B32" s="4" t="s">
        <v>101</v>
      </c>
      <c r="C32" s="10">
        <v>116.38</v>
      </c>
      <c r="D32" s="10">
        <v>107.48</v>
      </c>
    </row>
    <row r="33" spans="2:4">
      <c r="B33" s="4" t="s">
        <v>102</v>
      </c>
      <c r="C33" s="10">
        <v>116.59</v>
      </c>
      <c r="D33" s="10">
        <v>107.48</v>
      </c>
    </row>
    <row r="34" spans="2:4">
      <c r="B34" s="4" t="s">
        <v>203</v>
      </c>
      <c r="C34" s="10">
        <v>116.59</v>
      </c>
      <c r="D34" s="10">
        <v>107.48</v>
      </c>
    </row>
    <row r="35" spans="2:4">
      <c r="B35" s="4" t="s">
        <v>204</v>
      </c>
      <c r="C35" s="10">
        <v>116.25</v>
      </c>
      <c r="D35" s="10">
        <v>107.48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4"/>
  <sheetViews>
    <sheetView workbookViewId="0">
      <selection activeCell="F19" sqref="F19"/>
    </sheetView>
  </sheetViews>
  <sheetFormatPr defaultRowHeight="14.25"/>
  <cols>
    <col min="2" max="2" width="53.125" customWidth="1"/>
    <col min="3" max="4" width="15.625" customWidth="1"/>
  </cols>
  <sheetData>
    <row r="2" spans="2:4" ht="18">
      <c r="B2" s="20" t="s">
        <v>129</v>
      </c>
      <c r="C2" s="20" t="s">
        <v>130</v>
      </c>
      <c r="D2" s="20" t="s">
        <v>131</v>
      </c>
    </row>
    <row r="3" spans="2:4">
      <c r="B3" s="18" t="s">
        <v>132</v>
      </c>
      <c r="C3" s="19">
        <v>130</v>
      </c>
      <c r="D3" s="19">
        <v>56</v>
      </c>
    </row>
    <row r="4" spans="2:4">
      <c r="B4" s="22" t="s">
        <v>133</v>
      </c>
      <c r="C4" s="16">
        <v>126</v>
      </c>
      <c r="D4" s="16">
        <v>55</v>
      </c>
    </row>
    <row r="5" spans="2:4">
      <c r="B5" s="22" t="s">
        <v>134</v>
      </c>
      <c r="C5" s="16">
        <v>4</v>
      </c>
      <c r="D5" s="16">
        <v>1</v>
      </c>
    </row>
    <row r="6" spans="2:4">
      <c r="B6" s="22" t="s">
        <v>135</v>
      </c>
      <c r="C6" s="16" t="s">
        <v>0</v>
      </c>
      <c r="D6" s="16" t="s">
        <v>0</v>
      </c>
    </row>
    <row r="7" spans="2:4">
      <c r="B7" s="22" t="s">
        <v>136</v>
      </c>
      <c r="C7" s="16" t="s">
        <v>0</v>
      </c>
      <c r="D7" s="16" t="s">
        <v>0</v>
      </c>
    </row>
    <row r="8" spans="2:4">
      <c r="B8" s="22" t="s">
        <v>107</v>
      </c>
      <c r="C8" s="16" t="s">
        <v>0</v>
      </c>
      <c r="D8" s="16" t="s">
        <v>0</v>
      </c>
    </row>
    <row r="9" spans="2:4">
      <c r="B9" s="18" t="s">
        <v>137</v>
      </c>
      <c r="C9" s="19">
        <v>204</v>
      </c>
      <c r="D9" s="19">
        <v>151</v>
      </c>
    </row>
    <row r="10" spans="2:4">
      <c r="B10" s="22" t="s">
        <v>138</v>
      </c>
      <c r="C10" s="16">
        <v>24</v>
      </c>
      <c r="D10" s="16" t="s">
        <v>0</v>
      </c>
    </row>
    <row r="11" spans="2:4">
      <c r="B11" s="22" t="s">
        <v>139</v>
      </c>
      <c r="C11" s="16" t="s">
        <v>0</v>
      </c>
      <c r="D11" s="16" t="s">
        <v>0</v>
      </c>
    </row>
    <row r="12" spans="2:4">
      <c r="B12" s="22" t="s">
        <v>140</v>
      </c>
      <c r="C12" s="16">
        <v>63</v>
      </c>
      <c r="D12" s="16">
        <v>48</v>
      </c>
    </row>
    <row r="13" spans="2:4">
      <c r="B13" s="22" t="s">
        <v>141</v>
      </c>
      <c r="C13" s="16">
        <v>44</v>
      </c>
      <c r="D13" s="16">
        <v>20</v>
      </c>
    </row>
    <row r="14" spans="2:4">
      <c r="B14" s="22" t="s">
        <v>142</v>
      </c>
      <c r="C14" s="16">
        <v>1</v>
      </c>
      <c r="D14" s="16" t="s">
        <v>0</v>
      </c>
    </row>
    <row r="15" spans="2:4">
      <c r="B15" s="22" t="s">
        <v>143</v>
      </c>
      <c r="C15" s="16">
        <v>56</v>
      </c>
      <c r="D15" s="16">
        <v>76</v>
      </c>
    </row>
    <row r="16" spans="2:4">
      <c r="B16" s="22" t="s">
        <v>144</v>
      </c>
      <c r="C16" s="16" t="s">
        <v>0</v>
      </c>
      <c r="D16" s="16" t="s">
        <v>0</v>
      </c>
    </row>
    <row r="17" spans="2:4">
      <c r="B17" s="22" t="s">
        <v>145</v>
      </c>
      <c r="C17" s="16" t="s">
        <v>0</v>
      </c>
      <c r="D17" s="16" t="s">
        <v>0</v>
      </c>
    </row>
    <row r="18" spans="2:4">
      <c r="B18" s="22" t="s">
        <v>146</v>
      </c>
      <c r="C18" s="16" t="s">
        <v>0</v>
      </c>
      <c r="D18" s="16" t="s">
        <v>0</v>
      </c>
    </row>
    <row r="19" spans="2:4">
      <c r="B19" s="22" t="s">
        <v>147</v>
      </c>
      <c r="C19" s="16" t="s">
        <v>0</v>
      </c>
      <c r="D19" s="16" t="s">
        <v>0</v>
      </c>
    </row>
    <row r="20" spans="2:4">
      <c r="B20" s="22" t="s">
        <v>148</v>
      </c>
      <c r="C20" s="16" t="s">
        <v>0</v>
      </c>
      <c r="D20" s="16" t="s">
        <v>0</v>
      </c>
    </row>
    <row r="21" spans="2:4">
      <c r="B21" s="22" t="s">
        <v>149</v>
      </c>
      <c r="C21" s="16">
        <v>4</v>
      </c>
      <c r="D21" s="16">
        <v>1</v>
      </c>
    </row>
    <row r="22" spans="2:4">
      <c r="B22" s="22" t="s">
        <v>107</v>
      </c>
      <c r="C22" s="16">
        <v>12</v>
      </c>
      <c r="D22" s="16">
        <v>6</v>
      </c>
    </row>
    <row r="23" spans="2:4">
      <c r="B23" s="58" t="s">
        <v>205</v>
      </c>
      <c r="C23" s="16">
        <v>6</v>
      </c>
      <c r="D23" s="16" t="s">
        <v>0</v>
      </c>
    </row>
    <row r="24" spans="2:4">
      <c r="B24" s="18" t="s">
        <v>150</v>
      </c>
      <c r="C24" s="16">
        <v>170</v>
      </c>
      <c r="D24" s="16">
        <v>150</v>
      </c>
    </row>
    <row r="25" spans="2:4">
      <c r="B25" s="18" t="s">
        <v>151</v>
      </c>
      <c r="C25" s="16">
        <v>34</v>
      </c>
      <c r="D25" s="16">
        <v>1</v>
      </c>
    </row>
    <row r="26" spans="2:4">
      <c r="B26" s="18" t="s">
        <v>152</v>
      </c>
      <c r="C26" s="16">
        <v>96</v>
      </c>
      <c r="D26" s="16">
        <v>55</v>
      </c>
    </row>
    <row r="27" spans="2:4">
      <c r="B27" s="18" t="s">
        <v>153</v>
      </c>
      <c r="C27" s="16">
        <v>71</v>
      </c>
      <c r="D27" s="16">
        <v>132</v>
      </c>
    </row>
    <row r="28" spans="2:4">
      <c r="B28" s="22" t="s">
        <v>154</v>
      </c>
      <c r="C28" s="16">
        <v>-7</v>
      </c>
      <c r="D28" s="16">
        <v>-19</v>
      </c>
    </row>
    <row r="29" spans="2:4">
      <c r="B29" s="23" t="s">
        <v>155</v>
      </c>
      <c r="C29" s="16">
        <v>-33</v>
      </c>
      <c r="D29" s="16">
        <v>-9</v>
      </c>
    </row>
    <row r="30" spans="2:4">
      <c r="B30" s="22" t="s">
        <v>156</v>
      </c>
      <c r="C30" s="16">
        <v>78</v>
      </c>
      <c r="D30" s="16">
        <v>151</v>
      </c>
    </row>
    <row r="31" spans="2:4">
      <c r="B31" s="23" t="s">
        <v>155</v>
      </c>
      <c r="C31" s="16">
        <v>-252</v>
      </c>
      <c r="D31" s="16">
        <v>-19</v>
      </c>
    </row>
    <row r="32" spans="2:4">
      <c r="B32" s="18" t="s">
        <v>157</v>
      </c>
      <c r="C32" s="16">
        <v>167</v>
      </c>
      <c r="D32" s="16">
        <v>187</v>
      </c>
    </row>
    <row r="33" spans="2:4">
      <c r="B33" s="2" t="s">
        <v>158</v>
      </c>
      <c r="C33" s="10"/>
      <c r="D33" s="10"/>
    </row>
    <row r="34" spans="2:4">
      <c r="B34" s="23" t="s">
        <v>100</v>
      </c>
      <c r="C34" s="17">
        <v>4.6801771802137084</v>
      </c>
      <c r="D34" s="17">
        <v>8.39</v>
      </c>
    </row>
    <row r="35" spans="2:4">
      <c r="B35" s="23" t="s">
        <v>101</v>
      </c>
      <c r="C35" s="17">
        <v>4.0490958985737047</v>
      </c>
      <c r="D35" s="17">
        <v>7.6</v>
      </c>
    </row>
    <row r="36" spans="2:4">
      <c r="B36" s="23" t="s">
        <v>102</v>
      </c>
      <c r="C36" s="17">
        <v>5.3776116879980682</v>
      </c>
      <c r="D36" s="17">
        <v>3.66</v>
      </c>
    </row>
    <row r="37" spans="2:4">
      <c r="B37" s="11" t="s">
        <v>203</v>
      </c>
      <c r="C37" s="17">
        <v>5.3776116879980682</v>
      </c>
      <c r="D37" s="17">
        <v>9.65</v>
      </c>
    </row>
    <row r="38" spans="2:4">
      <c r="B38" s="11" t="s">
        <v>204</v>
      </c>
      <c r="C38" s="17">
        <v>5.3619294856314896</v>
      </c>
      <c r="D38" s="17">
        <v>16.34</v>
      </c>
    </row>
    <row r="39" spans="2:4">
      <c r="B39" s="27"/>
      <c r="C39" s="27"/>
      <c r="D39" s="27"/>
    </row>
    <row r="40" spans="2:4" s="29" customFormat="1">
      <c r="B40" s="27"/>
      <c r="C40" s="27"/>
      <c r="D40" s="27"/>
    </row>
    <row r="41" spans="2:4" s="29" customFormat="1">
      <c r="B41" s="7" t="s">
        <v>98</v>
      </c>
      <c r="C41" s="8">
        <v>4141</v>
      </c>
      <c r="D41" s="27"/>
    </row>
    <row r="42" spans="2:4" s="29" customFormat="1">
      <c r="B42" s="7"/>
      <c r="C42" s="9"/>
      <c r="D42" s="27"/>
    </row>
    <row r="43" spans="2:4" s="29" customFormat="1">
      <c r="B43" s="2" t="s">
        <v>99</v>
      </c>
      <c r="C43" s="31">
        <v>35677.428</v>
      </c>
      <c r="D43" s="27"/>
    </row>
    <row r="44" spans="2:4" s="29" customFormat="1">
      <c r="B44" s="4" t="s">
        <v>100</v>
      </c>
      <c r="C44" s="31">
        <v>34199.345999999998</v>
      </c>
      <c r="D44" s="27"/>
    </row>
    <row r="45" spans="2:4" s="29" customFormat="1">
      <c r="B45" s="4" t="s">
        <v>101</v>
      </c>
      <c r="C45" s="31">
        <v>758.24800000000005</v>
      </c>
      <c r="D45" s="27"/>
    </row>
    <row r="46" spans="2:4" s="29" customFormat="1">
      <c r="B46" s="4" t="s">
        <v>102</v>
      </c>
      <c r="C46" s="31">
        <v>392.81799999999998</v>
      </c>
      <c r="D46" s="27"/>
    </row>
    <row r="47" spans="2:4" s="29" customFormat="1">
      <c r="B47" s="4" t="s">
        <v>203</v>
      </c>
      <c r="C47" s="31">
        <v>212.35400000000001</v>
      </c>
      <c r="D47" s="27"/>
    </row>
    <row r="48" spans="2:4" s="29" customFormat="1">
      <c r="B48" s="4" t="s">
        <v>204</v>
      </c>
      <c r="C48" s="31">
        <v>114.66200000000001</v>
      </c>
      <c r="D48" s="27"/>
    </row>
    <row r="49" spans="2:4" s="29" customFormat="1">
      <c r="B49" s="2" t="s">
        <v>103</v>
      </c>
      <c r="C49" s="10"/>
      <c r="D49" s="27"/>
    </row>
    <row r="50" spans="2:4" s="29" customFormat="1">
      <c r="B50" s="4" t="s">
        <v>100</v>
      </c>
      <c r="C50" s="10">
        <v>116.05</v>
      </c>
      <c r="D50" s="27"/>
    </row>
    <row r="51" spans="2:4" s="29" customFormat="1">
      <c r="B51" s="4" t="s">
        <v>101</v>
      </c>
      <c r="C51" s="10">
        <v>116.38</v>
      </c>
      <c r="D51" s="27"/>
    </row>
    <row r="52" spans="2:4" s="29" customFormat="1">
      <c r="B52" s="4" t="s">
        <v>102</v>
      </c>
      <c r="C52" s="10">
        <v>116.59</v>
      </c>
      <c r="D52" s="27"/>
    </row>
    <row r="53" spans="2:4" s="29" customFormat="1">
      <c r="B53" s="4" t="s">
        <v>203</v>
      </c>
      <c r="C53" s="10">
        <v>116.59</v>
      </c>
      <c r="D53" s="27"/>
    </row>
    <row r="54" spans="2:4" s="29" customFormat="1">
      <c r="B54" s="4" t="s">
        <v>204</v>
      </c>
      <c r="C54" s="10">
        <v>116.25</v>
      </c>
      <c r="D54" s="27"/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1"/>
  <sheetViews>
    <sheetView workbookViewId="0">
      <selection activeCell="E24" sqref="E24:F24"/>
    </sheetView>
  </sheetViews>
  <sheetFormatPr defaultRowHeight="14.25"/>
  <cols>
    <col min="2" max="2" width="44.375" customWidth="1"/>
    <col min="3" max="6" width="11" customWidth="1"/>
  </cols>
  <sheetData>
    <row r="2" spans="2:6">
      <c r="B2" s="26" t="s">
        <v>173</v>
      </c>
      <c r="C2" s="46" t="s">
        <v>104</v>
      </c>
      <c r="D2" s="46"/>
      <c r="E2" s="46" t="s">
        <v>105</v>
      </c>
      <c r="F2" s="46"/>
    </row>
    <row r="3" spans="2:6">
      <c r="B3" s="7" t="s">
        <v>1</v>
      </c>
      <c r="C3" s="59">
        <v>1734</v>
      </c>
      <c r="D3" s="60"/>
      <c r="E3" s="59">
        <v>1135</v>
      </c>
      <c r="F3" s="60"/>
    </row>
    <row r="4" spans="2:6">
      <c r="B4" s="2" t="s">
        <v>174</v>
      </c>
      <c r="C4" s="43">
        <v>2407</v>
      </c>
      <c r="D4" s="43"/>
      <c r="E4" s="43">
        <v>1272</v>
      </c>
      <c r="F4" s="43"/>
    </row>
    <row r="5" spans="2:6">
      <c r="B5" s="2" t="s">
        <v>175</v>
      </c>
      <c r="C5" s="43">
        <v>167</v>
      </c>
      <c r="D5" s="43"/>
      <c r="E5" s="43">
        <v>187</v>
      </c>
      <c r="F5" s="43"/>
    </row>
    <row r="6" spans="2:6">
      <c r="B6" s="4" t="s">
        <v>176</v>
      </c>
      <c r="C6" s="43">
        <v>96</v>
      </c>
      <c r="D6" s="43"/>
      <c r="E6" s="43">
        <v>55</v>
      </c>
      <c r="F6" s="43"/>
    </row>
    <row r="7" spans="2:6">
      <c r="B7" s="4" t="s">
        <v>177</v>
      </c>
      <c r="C7" s="43">
        <v>-7</v>
      </c>
      <c r="D7" s="43"/>
      <c r="E7" s="43">
        <v>-19</v>
      </c>
      <c r="F7" s="43"/>
    </row>
    <row r="8" spans="2:6">
      <c r="B8" s="4" t="s">
        <v>178</v>
      </c>
      <c r="C8" s="43">
        <v>78</v>
      </c>
      <c r="D8" s="43"/>
      <c r="E8" s="43">
        <v>151</v>
      </c>
      <c r="F8" s="43"/>
    </row>
    <row r="9" spans="2:6">
      <c r="B9" s="2" t="s">
        <v>179</v>
      </c>
      <c r="C9" s="43">
        <v>167</v>
      </c>
      <c r="D9" s="43"/>
      <c r="E9" s="43">
        <v>187</v>
      </c>
      <c r="F9" s="43"/>
    </row>
    <row r="10" spans="2:6">
      <c r="B10" s="2" t="s">
        <v>180</v>
      </c>
      <c r="C10" s="43" t="s">
        <v>0</v>
      </c>
      <c r="D10" s="43"/>
      <c r="E10" s="43" t="s">
        <v>0</v>
      </c>
      <c r="F10" s="43"/>
    </row>
    <row r="11" spans="2:6">
      <c r="B11" s="4" t="s">
        <v>181</v>
      </c>
      <c r="C11" s="43" t="s">
        <v>0</v>
      </c>
      <c r="D11" s="43"/>
      <c r="E11" s="43" t="s">
        <v>0</v>
      </c>
      <c r="F11" s="43"/>
    </row>
    <row r="12" spans="2:6">
      <c r="B12" s="4" t="s">
        <v>182</v>
      </c>
      <c r="C12" s="43" t="s">
        <v>0</v>
      </c>
      <c r="D12" s="43"/>
      <c r="E12" s="43" t="s">
        <v>0</v>
      </c>
      <c r="F12" s="43"/>
    </row>
    <row r="13" spans="2:6">
      <c r="B13" s="4" t="s">
        <v>183</v>
      </c>
      <c r="C13" s="43" t="s">
        <v>0</v>
      </c>
      <c r="D13" s="43"/>
      <c r="E13" s="43" t="s">
        <v>0</v>
      </c>
      <c r="F13" s="43"/>
    </row>
    <row r="14" spans="2:6">
      <c r="B14" s="2" t="s">
        <v>184</v>
      </c>
      <c r="C14" s="43">
        <v>1567</v>
      </c>
      <c r="D14" s="43"/>
      <c r="E14" s="43">
        <v>948</v>
      </c>
      <c r="F14" s="43"/>
    </row>
    <row r="15" spans="2:6">
      <c r="B15" s="4" t="s">
        <v>185</v>
      </c>
      <c r="C15" s="43">
        <v>2375</v>
      </c>
      <c r="D15" s="43"/>
      <c r="E15" s="43">
        <v>1156</v>
      </c>
      <c r="F15" s="43"/>
    </row>
    <row r="16" spans="2:6">
      <c r="B16" s="4" t="s">
        <v>186</v>
      </c>
      <c r="C16" s="43">
        <v>-808</v>
      </c>
      <c r="D16" s="43"/>
      <c r="E16" s="43">
        <v>-208</v>
      </c>
      <c r="F16" s="43"/>
    </row>
    <row r="17" spans="2:6">
      <c r="B17" s="2" t="s">
        <v>187</v>
      </c>
      <c r="C17" s="43">
        <v>1734</v>
      </c>
      <c r="D17" s="43"/>
      <c r="E17" s="43">
        <v>1135</v>
      </c>
      <c r="F17" s="43"/>
    </row>
    <row r="18" spans="2:6">
      <c r="B18" s="2" t="s">
        <v>188</v>
      </c>
      <c r="C18" s="43">
        <v>4141</v>
      </c>
      <c r="D18" s="43"/>
      <c r="E18" s="43">
        <v>2407</v>
      </c>
      <c r="F18" s="43"/>
    </row>
    <row r="19" spans="2:6">
      <c r="B19" s="2" t="s">
        <v>189</v>
      </c>
      <c r="C19" s="43">
        <v>3117</v>
      </c>
      <c r="D19" s="43"/>
      <c r="E19" s="43">
        <v>1711</v>
      </c>
      <c r="F19" s="43"/>
    </row>
    <row r="20" spans="2:6">
      <c r="B20" s="7" t="s">
        <v>160</v>
      </c>
      <c r="C20" s="54">
        <v>13283.923000000004</v>
      </c>
      <c r="D20" s="55"/>
      <c r="E20" s="54">
        <v>9175.9459999999999</v>
      </c>
      <c r="F20" s="55"/>
    </row>
    <row r="21" spans="2:6">
      <c r="B21" s="2" t="s">
        <v>161</v>
      </c>
      <c r="C21" s="51">
        <v>13283.923000000004</v>
      </c>
      <c r="D21" s="51"/>
      <c r="E21" s="51">
        <v>9175.9459999999999</v>
      </c>
      <c r="F21" s="51"/>
    </row>
    <row r="22" spans="2:6">
      <c r="B22" s="4" t="s">
        <v>100</v>
      </c>
      <c r="C22" s="51"/>
      <c r="D22" s="51"/>
      <c r="E22" s="51"/>
      <c r="F22" s="51"/>
    </row>
    <row r="23" spans="2:6">
      <c r="B23" s="11" t="s">
        <v>162</v>
      </c>
      <c r="C23" s="49">
        <v>19392.663</v>
      </c>
      <c r="D23" s="49"/>
      <c r="E23" s="49">
        <v>10676.523999999999</v>
      </c>
      <c r="F23" s="49"/>
    </row>
    <row r="24" spans="2:6">
      <c r="B24" s="11" t="s">
        <v>163</v>
      </c>
      <c r="C24" s="49">
        <v>6885.485999999999</v>
      </c>
      <c r="D24" s="49"/>
      <c r="E24" s="49">
        <v>1862.047</v>
      </c>
      <c r="F24" s="49"/>
    </row>
    <row r="25" spans="2:6">
      <c r="B25" s="11" t="s">
        <v>164</v>
      </c>
      <c r="C25" s="49">
        <v>12507.177000000003</v>
      </c>
      <c r="D25" s="49"/>
      <c r="E25" s="49">
        <v>8814.4770000000008</v>
      </c>
      <c r="F25" s="49"/>
    </row>
    <row r="26" spans="2:6">
      <c r="B26" s="4" t="s">
        <v>101</v>
      </c>
      <c r="C26" s="51"/>
      <c r="D26" s="51"/>
      <c r="E26" s="51"/>
      <c r="F26" s="51"/>
    </row>
    <row r="27" spans="2:6">
      <c r="B27" s="11" t="s">
        <v>162</v>
      </c>
      <c r="C27" s="49">
        <v>623.6</v>
      </c>
      <c r="D27" s="49"/>
      <c r="E27" s="49">
        <v>187.751</v>
      </c>
      <c r="F27" s="49"/>
    </row>
    <row r="28" spans="2:6">
      <c r="B28" s="11" t="s">
        <v>163</v>
      </c>
      <c r="C28" s="49">
        <v>128.38499999999999</v>
      </c>
      <c r="D28" s="49"/>
      <c r="E28" s="49" t="s">
        <v>0</v>
      </c>
      <c r="F28" s="49"/>
    </row>
    <row r="29" spans="2:6">
      <c r="B29" s="11" t="s">
        <v>164</v>
      </c>
      <c r="C29" s="49">
        <v>495.21500000000003</v>
      </c>
      <c r="D29" s="49"/>
      <c r="E29" s="49">
        <v>187.751</v>
      </c>
      <c r="F29" s="49"/>
    </row>
    <row r="30" spans="2:6">
      <c r="B30" s="4" t="s">
        <v>102</v>
      </c>
      <c r="C30" s="51"/>
      <c r="D30" s="51"/>
      <c r="E30" s="51"/>
      <c r="F30" s="51"/>
    </row>
    <row r="31" spans="2:6">
      <c r="B31" s="11" t="s">
        <v>162</v>
      </c>
      <c r="C31" s="49">
        <v>120.32600000000002</v>
      </c>
      <c r="D31" s="49"/>
      <c r="E31" s="49">
        <v>224.357</v>
      </c>
      <c r="F31" s="49"/>
    </row>
    <row r="32" spans="2:6">
      <c r="B32" s="11" t="s">
        <v>163</v>
      </c>
      <c r="C32" s="49">
        <v>0.9959999999999809</v>
      </c>
      <c r="D32" s="49"/>
      <c r="E32" s="49">
        <v>186.084</v>
      </c>
      <c r="F32" s="49"/>
    </row>
    <row r="33" spans="2:6">
      <c r="B33" s="11" t="s">
        <v>164</v>
      </c>
      <c r="C33" s="49">
        <v>119.3300000000001</v>
      </c>
      <c r="D33" s="49"/>
      <c r="E33" s="49">
        <v>38.273000000000003</v>
      </c>
      <c r="F33" s="49"/>
    </row>
    <row r="34" spans="2:6">
      <c r="B34" s="4" t="s">
        <v>203</v>
      </c>
      <c r="C34" s="51"/>
      <c r="D34" s="51"/>
      <c r="E34" s="51"/>
      <c r="F34" s="51"/>
    </row>
    <row r="35" spans="2:6">
      <c r="B35" s="11" t="s">
        <v>162</v>
      </c>
      <c r="C35" s="49">
        <v>108.74500000000002</v>
      </c>
      <c r="D35" s="49"/>
      <c r="E35" s="49">
        <v>76.319999999999993</v>
      </c>
      <c r="F35" s="49"/>
    </row>
    <row r="36" spans="2:6">
      <c r="B36" s="11" t="s">
        <v>163</v>
      </c>
      <c r="C36" s="49" t="s">
        <v>0</v>
      </c>
      <c r="D36" s="49"/>
      <c r="E36" s="49" t="s">
        <v>0</v>
      </c>
      <c r="F36" s="49"/>
    </row>
    <row r="37" spans="2:6">
      <c r="B37" s="11" t="s">
        <v>164</v>
      </c>
      <c r="C37" s="49">
        <v>108.74500000000002</v>
      </c>
      <c r="D37" s="49"/>
      <c r="E37" s="49">
        <v>76.319999999999993</v>
      </c>
      <c r="F37" s="49"/>
    </row>
    <row r="38" spans="2:6">
      <c r="B38" s="4" t="s">
        <v>204</v>
      </c>
      <c r="C38" s="51"/>
      <c r="D38" s="51"/>
      <c r="E38" s="51"/>
      <c r="F38" s="51"/>
    </row>
    <row r="39" spans="2:6">
      <c r="B39" s="11" t="s">
        <v>162</v>
      </c>
      <c r="C39" s="49">
        <v>114.745</v>
      </c>
      <c r="D39" s="49"/>
      <c r="E39" s="49">
        <v>59.125</v>
      </c>
      <c r="F39" s="49"/>
    </row>
    <row r="40" spans="2:6">
      <c r="B40" s="11" t="s">
        <v>163</v>
      </c>
      <c r="C40" s="49">
        <v>61.289000000000001</v>
      </c>
      <c r="D40" s="49"/>
      <c r="E40" s="49" t="s">
        <v>0</v>
      </c>
      <c r="F40" s="49"/>
    </row>
    <row r="41" spans="2:6">
      <c r="B41" s="11" t="s">
        <v>164</v>
      </c>
      <c r="C41" s="49">
        <v>53.456000000000003</v>
      </c>
      <c r="D41" s="49"/>
      <c r="E41" s="49">
        <v>59.125</v>
      </c>
      <c r="F41" s="49"/>
    </row>
    <row r="42" spans="2:6">
      <c r="B42" s="2" t="s">
        <v>165</v>
      </c>
      <c r="C42" s="51">
        <v>35677.428</v>
      </c>
      <c r="D42" s="51"/>
      <c r="E42" s="51">
        <v>22393.505000000001</v>
      </c>
      <c r="F42" s="51"/>
    </row>
    <row r="43" spans="2:6">
      <c r="B43" s="4" t="s">
        <v>100</v>
      </c>
      <c r="C43" s="51"/>
      <c r="D43" s="51"/>
      <c r="E43" s="51"/>
      <c r="F43" s="51"/>
    </row>
    <row r="44" spans="2:6">
      <c r="B44" s="11" t="s">
        <v>162</v>
      </c>
      <c r="C44" s="49">
        <v>47939.235000000001</v>
      </c>
      <c r="D44" s="49"/>
      <c r="E44" s="49">
        <v>28546.572</v>
      </c>
      <c r="F44" s="49"/>
    </row>
    <row r="45" spans="2:6">
      <c r="B45" s="11" t="s">
        <v>163</v>
      </c>
      <c r="C45" s="49">
        <v>13739.888999999999</v>
      </c>
      <c r="D45" s="49"/>
      <c r="E45" s="49">
        <v>6854.4030000000002</v>
      </c>
      <c r="F45" s="49"/>
    </row>
    <row r="46" spans="2:6">
      <c r="B46" s="11" t="s">
        <v>164</v>
      </c>
      <c r="C46" s="50">
        <v>34199.346000000005</v>
      </c>
      <c r="D46" s="49"/>
      <c r="E46" s="49">
        <v>21692.169000000002</v>
      </c>
      <c r="F46" s="49"/>
    </row>
    <row r="47" spans="2:6">
      <c r="B47" s="4" t="s">
        <v>101</v>
      </c>
      <c r="C47" s="51"/>
      <c r="D47" s="51"/>
      <c r="E47" s="51"/>
      <c r="F47" s="51"/>
    </row>
    <row r="48" spans="2:6">
      <c r="B48" s="11" t="s">
        <v>162</v>
      </c>
      <c r="C48" s="49">
        <v>886.63300000000004</v>
      </c>
      <c r="D48" s="49"/>
      <c r="E48" s="49">
        <v>263.03300000000002</v>
      </c>
      <c r="F48" s="49"/>
    </row>
    <row r="49" spans="2:6">
      <c r="B49" s="11" t="s">
        <v>163</v>
      </c>
      <c r="C49" s="49">
        <v>128.38499999999999</v>
      </c>
      <c r="D49" s="49"/>
      <c r="E49" s="49" t="s">
        <v>0</v>
      </c>
      <c r="F49" s="49"/>
    </row>
    <row r="50" spans="2:6">
      <c r="B50" s="11" t="s">
        <v>164</v>
      </c>
      <c r="C50" s="50">
        <v>758.24800000000005</v>
      </c>
      <c r="D50" s="49"/>
      <c r="E50" s="49">
        <v>263.03300000000002</v>
      </c>
      <c r="F50" s="49"/>
    </row>
    <row r="51" spans="2:6">
      <c r="B51" s="4" t="s">
        <v>102</v>
      </c>
      <c r="C51" s="51"/>
      <c r="D51" s="51"/>
      <c r="E51" s="51"/>
      <c r="F51" s="51"/>
    </row>
    <row r="52" spans="2:6">
      <c r="B52" s="11" t="s">
        <v>162</v>
      </c>
      <c r="C52" s="49">
        <v>1252.0060000000001</v>
      </c>
      <c r="D52" s="49"/>
      <c r="E52" s="49">
        <v>1131.68</v>
      </c>
      <c r="F52" s="49"/>
    </row>
    <row r="53" spans="2:6">
      <c r="B53" s="11" t="s">
        <v>163</v>
      </c>
      <c r="C53" s="49">
        <v>859.18799999999999</v>
      </c>
      <c r="D53" s="49"/>
      <c r="E53" s="49">
        <v>858.19200000000001</v>
      </c>
      <c r="F53" s="49"/>
    </row>
    <row r="54" spans="2:6">
      <c r="B54" s="11" t="s">
        <v>164</v>
      </c>
      <c r="C54" s="50">
        <v>392.8180000000001</v>
      </c>
      <c r="D54" s="49"/>
      <c r="E54" s="49">
        <v>273.488</v>
      </c>
      <c r="F54" s="49"/>
    </row>
    <row r="55" spans="2:6">
      <c r="B55" s="4" t="s">
        <v>203</v>
      </c>
      <c r="C55" s="51"/>
      <c r="D55" s="51"/>
      <c r="E55" s="51"/>
      <c r="F55" s="51"/>
    </row>
    <row r="56" spans="2:6">
      <c r="B56" s="11" t="s">
        <v>162</v>
      </c>
      <c r="C56" s="49">
        <v>212.35400000000001</v>
      </c>
      <c r="D56" s="49"/>
      <c r="E56" s="49">
        <v>103.60899999999999</v>
      </c>
      <c r="F56" s="49"/>
    </row>
    <row r="57" spans="2:6">
      <c r="B57" s="11" t="s">
        <v>163</v>
      </c>
      <c r="C57" s="49" t="s">
        <v>0</v>
      </c>
      <c r="D57" s="49"/>
      <c r="E57" s="49" t="s">
        <v>0</v>
      </c>
      <c r="F57" s="49"/>
    </row>
    <row r="58" spans="2:6">
      <c r="B58" s="11" t="s">
        <v>164</v>
      </c>
      <c r="C58" s="50">
        <v>212.35400000000001</v>
      </c>
      <c r="D58" s="49"/>
      <c r="E58" s="49">
        <v>103.60899999999999</v>
      </c>
      <c r="F58" s="49"/>
    </row>
    <row r="59" spans="2:6">
      <c r="B59" s="4" t="s">
        <v>204</v>
      </c>
      <c r="C59" s="51"/>
      <c r="D59" s="51"/>
      <c r="E59" s="51"/>
      <c r="F59" s="51"/>
    </row>
    <row r="60" spans="2:6">
      <c r="B60" s="11" t="s">
        <v>162</v>
      </c>
      <c r="C60" s="49">
        <v>180.93</v>
      </c>
      <c r="D60" s="49"/>
      <c r="E60" s="49">
        <v>66.185000000000002</v>
      </c>
      <c r="F60" s="49"/>
    </row>
    <row r="61" spans="2:6">
      <c r="B61" s="11" t="s">
        <v>163</v>
      </c>
      <c r="C61" s="49">
        <v>66.268000000000001</v>
      </c>
      <c r="D61" s="49"/>
      <c r="E61" s="49">
        <v>4.9790000000000001</v>
      </c>
      <c r="F61" s="49"/>
    </row>
    <row r="62" spans="2:6">
      <c r="B62" s="11" t="s">
        <v>164</v>
      </c>
      <c r="C62" s="50">
        <v>114.66200000000001</v>
      </c>
      <c r="D62" s="49"/>
      <c r="E62" s="49">
        <v>61.206000000000003</v>
      </c>
      <c r="F62" s="49"/>
    </row>
    <row r="63" spans="2:6">
      <c r="B63" s="2" t="s">
        <v>2</v>
      </c>
      <c r="C63" s="61" t="s">
        <v>0</v>
      </c>
      <c r="D63" s="62"/>
      <c r="E63" s="61" t="s">
        <v>0</v>
      </c>
      <c r="F63" s="62"/>
    </row>
    <row r="64" spans="2:6">
      <c r="B64" s="18" t="s">
        <v>166</v>
      </c>
      <c r="C64" s="47"/>
      <c r="D64" s="48"/>
      <c r="E64" s="47"/>
      <c r="F64" s="48"/>
    </row>
    <row r="65" spans="2:6" ht="19.5">
      <c r="B65" s="21" t="s">
        <v>167</v>
      </c>
      <c r="C65" s="40"/>
      <c r="D65" s="41"/>
      <c r="E65" s="40"/>
      <c r="F65" s="41"/>
    </row>
    <row r="66" spans="2:6">
      <c r="B66" s="22" t="s">
        <v>100</v>
      </c>
      <c r="C66" s="40">
        <v>107.48</v>
      </c>
      <c r="D66" s="41"/>
      <c r="E66" s="40">
        <v>96.28</v>
      </c>
      <c r="F66" s="41"/>
    </row>
    <row r="67" spans="2:6">
      <c r="B67" s="22" t="s">
        <v>101</v>
      </c>
      <c r="C67" s="40">
        <v>107.48</v>
      </c>
      <c r="D67" s="41"/>
      <c r="E67" s="40">
        <v>96.28</v>
      </c>
      <c r="F67" s="41"/>
    </row>
    <row r="68" spans="2:6">
      <c r="B68" s="22" t="s">
        <v>102</v>
      </c>
      <c r="C68" s="40">
        <v>107.48</v>
      </c>
      <c r="D68" s="41"/>
      <c r="E68" s="40">
        <v>96.28</v>
      </c>
      <c r="F68" s="41"/>
    </row>
    <row r="69" spans="2:6">
      <c r="B69" s="4" t="s">
        <v>203</v>
      </c>
      <c r="C69" s="40">
        <v>107.48</v>
      </c>
      <c r="D69" s="41"/>
      <c r="E69" s="40">
        <v>96.28</v>
      </c>
      <c r="F69" s="41"/>
    </row>
    <row r="70" spans="2:6">
      <c r="B70" s="4" t="s">
        <v>204</v>
      </c>
      <c r="C70" s="40">
        <v>107.48</v>
      </c>
      <c r="D70" s="41"/>
      <c r="E70" s="40">
        <v>96.28</v>
      </c>
      <c r="F70" s="41"/>
    </row>
    <row r="71" spans="2:6" ht="19.5">
      <c r="B71" s="21" t="s">
        <v>168</v>
      </c>
      <c r="C71" s="40"/>
      <c r="D71" s="41"/>
      <c r="E71" s="40"/>
      <c r="F71" s="41"/>
    </row>
    <row r="72" spans="2:6">
      <c r="B72" s="22" t="s">
        <v>100</v>
      </c>
      <c r="C72" s="40">
        <v>116.05</v>
      </c>
      <c r="D72" s="41"/>
      <c r="E72" s="40">
        <v>107.48</v>
      </c>
      <c r="F72" s="41"/>
    </row>
    <row r="73" spans="2:6">
      <c r="B73" s="22" t="s">
        <v>101</v>
      </c>
      <c r="C73" s="40">
        <v>116.38</v>
      </c>
      <c r="D73" s="41"/>
      <c r="E73" s="40">
        <v>107.48</v>
      </c>
      <c r="F73" s="41"/>
    </row>
    <row r="74" spans="2:6">
      <c r="B74" s="22" t="s">
        <v>102</v>
      </c>
      <c r="C74" s="40">
        <v>116.59</v>
      </c>
      <c r="D74" s="41"/>
      <c r="E74" s="40">
        <v>107.48</v>
      </c>
      <c r="F74" s="41"/>
    </row>
    <row r="75" spans="2:6">
      <c r="B75" s="4" t="s">
        <v>203</v>
      </c>
      <c r="C75" s="40">
        <v>116.59</v>
      </c>
      <c r="D75" s="41"/>
      <c r="E75" s="40">
        <v>107.48</v>
      </c>
      <c r="F75" s="41"/>
    </row>
    <row r="76" spans="2:6">
      <c r="B76" s="4" t="s">
        <v>204</v>
      </c>
      <c r="C76" s="40">
        <v>116.25</v>
      </c>
      <c r="D76" s="41"/>
      <c r="E76" s="40">
        <v>107.48</v>
      </c>
      <c r="F76" s="41"/>
    </row>
    <row r="77" spans="2:6" ht="19.5">
      <c r="B77" s="21" t="s">
        <v>169</v>
      </c>
      <c r="C77" s="40"/>
      <c r="D77" s="41"/>
      <c r="E77" s="40"/>
      <c r="F77" s="41"/>
    </row>
    <row r="78" spans="2:6">
      <c r="B78" s="22" t="s">
        <v>100</v>
      </c>
      <c r="C78" s="44">
        <v>7.9735764793449873</v>
      </c>
      <c r="D78" s="45"/>
      <c r="E78" s="44">
        <v>11.63</v>
      </c>
      <c r="F78" s="45"/>
    </row>
    <row r="79" spans="2:6">
      <c r="B79" s="22" t="s">
        <v>101</v>
      </c>
      <c r="C79" s="44">
        <v>8.2806103461108957</v>
      </c>
      <c r="D79" s="45"/>
      <c r="E79" s="44">
        <v>11.63</v>
      </c>
      <c r="F79" s="45"/>
    </row>
    <row r="80" spans="2:6">
      <c r="B80" s="22" t="s">
        <v>102</v>
      </c>
      <c r="C80" s="44">
        <v>8.4759955340528457</v>
      </c>
      <c r="D80" s="45"/>
      <c r="E80" s="44">
        <v>11.63</v>
      </c>
      <c r="F80" s="45"/>
    </row>
    <row r="81" spans="2:6">
      <c r="B81" s="4" t="s">
        <v>203</v>
      </c>
      <c r="C81" s="44">
        <v>8.4759955340528457</v>
      </c>
      <c r="D81" s="45"/>
      <c r="E81" s="44">
        <v>11.63</v>
      </c>
      <c r="F81" s="45"/>
    </row>
    <row r="82" spans="2:6">
      <c r="B82" s="4" t="s">
        <v>204</v>
      </c>
      <c r="C82" s="44">
        <v>8.1596576107182699</v>
      </c>
      <c r="D82" s="45"/>
      <c r="E82" s="44">
        <v>11.63</v>
      </c>
      <c r="F82" s="45"/>
    </row>
    <row r="83" spans="2:6" ht="19.5">
      <c r="B83" s="21" t="s">
        <v>170</v>
      </c>
      <c r="C83" s="30" t="s">
        <v>206</v>
      </c>
      <c r="D83" s="30" t="s">
        <v>207</v>
      </c>
      <c r="E83" s="30" t="s">
        <v>206</v>
      </c>
      <c r="F83" s="30" t="s">
        <v>207</v>
      </c>
    </row>
    <row r="84" spans="2:6">
      <c r="B84" s="22" t="s">
        <v>100</v>
      </c>
      <c r="C84" s="10">
        <v>104.53</v>
      </c>
      <c r="D84" s="25">
        <v>42746</v>
      </c>
      <c r="E84" s="10">
        <v>91.95</v>
      </c>
      <c r="F84" s="25">
        <v>42411</v>
      </c>
    </row>
    <row r="85" spans="2:6">
      <c r="B85" s="22" t="s">
        <v>101</v>
      </c>
      <c r="C85" s="10">
        <v>104.53</v>
      </c>
      <c r="D85" s="25">
        <v>42746</v>
      </c>
      <c r="E85" s="10">
        <v>91.95</v>
      </c>
      <c r="F85" s="25">
        <v>42411</v>
      </c>
    </row>
    <row r="86" spans="2:6">
      <c r="B86" s="22" t="s">
        <v>102</v>
      </c>
      <c r="C86" s="10">
        <v>104.53</v>
      </c>
      <c r="D86" s="25">
        <v>42746</v>
      </c>
      <c r="E86" s="10">
        <v>91.95</v>
      </c>
      <c r="F86" s="25">
        <v>42411</v>
      </c>
    </row>
    <row r="87" spans="2:6">
      <c r="B87" s="4" t="s">
        <v>203</v>
      </c>
      <c r="C87" s="10">
        <v>104.53</v>
      </c>
      <c r="D87" s="25">
        <v>42746</v>
      </c>
      <c r="E87" s="10">
        <v>91.95</v>
      </c>
      <c r="F87" s="25">
        <v>42411</v>
      </c>
    </row>
    <row r="88" spans="2:6">
      <c r="B88" s="4" t="s">
        <v>204</v>
      </c>
      <c r="C88" s="10">
        <v>104.53</v>
      </c>
      <c r="D88" s="25">
        <v>42746</v>
      </c>
      <c r="E88" s="10">
        <v>91.95</v>
      </c>
      <c r="F88" s="25">
        <v>42411</v>
      </c>
    </row>
    <row r="89" spans="2:6" ht="19.5">
      <c r="B89" s="21" t="s">
        <v>171</v>
      </c>
      <c r="C89" s="10"/>
      <c r="D89" s="25"/>
      <c r="E89" s="10"/>
      <c r="F89" s="25"/>
    </row>
    <row r="90" spans="2:6">
      <c r="B90" s="22" t="s">
        <v>100</v>
      </c>
      <c r="C90" s="10">
        <v>122.78</v>
      </c>
      <c r="D90" s="25">
        <v>42971</v>
      </c>
      <c r="E90" s="10">
        <v>107.56</v>
      </c>
      <c r="F90" s="25">
        <v>42725</v>
      </c>
    </row>
    <row r="91" spans="2:6">
      <c r="B91" s="22" t="s">
        <v>101</v>
      </c>
      <c r="C91" s="10">
        <v>122.78</v>
      </c>
      <c r="D91" s="25">
        <v>42971</v>
      </c>
      <c r="E91" s="10">
        <v>107.56</v>
      </c>
      <c r="F91" s="25">
        <v>42725</v>
      </c>
    </row>
    <row r="92" spans="2:6">
      <c r="B92" s="22" t="s">
        <v>102</v>
      </c>
      <c r="C92" s="10">
        <v>123.43</v>
      </c>
      <c r="D92" s="25">
        <v>42971</v>
      </c>
      <c r="E92" s="10">
        <v>107.56</v>
      </c>
      <c r="F92" s="25">
        <v>42725</v>
      </c>
    </row>
    <row r="93" spans="2:6">
      <c r="B93" s="4" t="s">
        <v>203</v>
      </c>
      <c r="C93" s="10">
        <v>123.43</v>
      </c>
      <c r="D93" s="25">
        <v>42971</v>
      </c>
      <c r="E93" s="10">
        <v>107.56</v>
      </c>
      <c r="F93" s="25">
        <v>42725</v>
      </c>
    </row>
    <row r="94" spans="2:6">
      <c r="B94" s="4" t="s">
        <v>204</v>
      </c>
      <c r="C94" s="10">
        <v>122.78</v>
      </c>
      <c r="D94" s="25">
        <v>42971</v>
      </c>
      <c r="E94" s="10">
        <v>107.56</v>
      </c>
      <c r="F94" s="25">
        <v>42725</v>
      </c>
    </row>
    <row r="95" spans="2:6" ht="19.5">
      <c r="B95" s="21" t="s">
        <v>172</v>
      </c>
      <c r="C95" s="10"/>
      <c r="D95" s="25"/>
      <c r="E95" s="10"/>
      <c r="F95" s="25"/>
    </row>
    <row r="96" spans="2:6">
      <c r="B96" s="22" t="s">
        <v>100</v>
      </c>
      <c r="C96" s="10">
        <v>116.06895757597236</v>
      </c>
      <c r="D96" s="25">
        <v>43098</v>
      </c>
      <c r="E96" s="10">
        <v>107.48</v>
      </c>
      <c r="F96" s="25">
        <v>42734</v>
      </c>
    </row>
    <row r="97" spans="2:6">
      <c r="B97" s="22" t="s">
        <v>101</v>
      </c>
      <c r="C97" s="10">
        <v>116.39313258986505</v>
      </c>
      <c r="D97" s="25">
        <v>43098</v>
      </c>
      <c r="E97" s="10">
        <v>107.48</v>
      </c>
      <c r="F97" s="25">
        <v>42734</v>
      </c>
    </row>
    <row r="98" spans="2:6">
      <c r="B98" s="22" t="s">
        <v>102</v>
      </c>
      <c r="C98" s="10">
        <v>116.59330784230865</v>
      </c>
      <c r="D98" s="25">
        <v>43098</v>
      </c>
      <c r="E98" s="10">
        <v>107.48</v>
      </c>
      <c r="F98" s="25">
        <v>42734</v>
      </c>
    </row>
    <row r="99" spans="2:6">
      <c r="B99" s="4" t="s">
        <v>203</v>
      </c>
      <c r="C99" s="10">
        <v>116.59719148214774</v>
      </c>
      <c r="D99" s="25">
        <v>43098</v>
      </c>
      <c r="E99" s="10">
        <v>107.48</v>
      </c>
      <c r="F99" s="25">
        <v>42734</v>
      </c>
    </row>
    <row r="100" spans="2:6">
      <c r="B100" s="4" t="s">
        <v>204</v>
      </c>
      <c r="C100" s="10">
        <v>116.26101062252532</v>
      </c>
      <c r="D100" s="25">
        <v>43098</v>
      </c>
      <c r="E100" s="10">
        <v>107.48</v>
      </c>
      <c r="F100" s="25">
        <v>42734</v>
      </c>
    </row>
    <row r="101" spans="2:6" ht="18">
      <c r="B101" s="7" t="s">
        <v>190</v>
      </c>
      <c r="C101" s="42">
        <v>6.54</v>
      </c>
      <c r="D101" s="42"/>
      <c r="E101" s="42">
        <v>8.8000000000000007</v>
      </c>
      <c r="F101" s="42"/>
    </row>
    <row r="102" spans="2:6">
      <c r="B102" s="2" t="s">
        <v>138</v>
      </c>
      <c r="C102" s="39">
        <v>0.77</v>
      </c>
      <c r="D102" s="39"/>
      <c r="E102" s="39" t="s">
        <v>0</v>
      </c>
      <c r="F102" s="39"/>
    </row>
    <row r="103" spans="2:6">
      <c r="B103" s="4" t="s">
        <v>139</v>
      </c>
      <c r="C103" s="39" t="s">
        <v>0</v>
      </c>
      <c r="D103" s="39"/>
      <c r="E103" s="39" t="s">
        <v>0</v>
      </c>
      <c r="F103" s="39"/>
    </row>
    <row r="104" spans="2:6">
      <c r="B104" s="4" t="s">
        <v>140</v>
      </c>
      <c r="C104" s="39">
        <v>2.02</v>
      </c>
      <c r="D104" s="39"/>
      <c r="E104" s="39">
        <v>2.8</v>
      </c>
      <c r="F104" s="39"/>
    </row>
    <row r="105" spans="2:6">
      <c r="B105" s="4" t="s">
        <v>141</v>
      </c>
      <c r="C105" s="39">
        <v>1.41</v>
      </c>
      <c r="D105" s="39"/>
      <c r="E105" s="39">
        <v>1.2</v>
      </c>
      <c r="F105" s="39"/>
    </row>
    <row r="106" spans="2:6">
      <c r="B106" s="4" t="s">
        <v>143</v>
      </c>
      <c r="C106" s="39">
        <v>1.8</v>
      </c>
      <c r="D106" s="39"/>
      <c r="E106" s="39">
        <v>4.4000000000000004</v>
      </c>
      <c r="F106" s="39"/>
    </row>
    <row r="107" spans="2:6">
      <c r="B107" s="4" t="s">
        <v>144</v>
      </c>
      <c r="C107" s="39" t="s">
        <v>0</v>
      </c>
      <c r="D107" s="39"/>
      <c r="E107" s="39" t="s">
        <v>0</v>
      </c>
      <c r="F107" s="39"/>
    </row>
    <row r="109" spans="2:6">
      <c r="B109" s="52"/>
      <c r="C109" s="53"/>
      <c r="D109" s="53"/>
      <c r="E109" s="53"/>
      <c r="F109" s="53"/>
    </row>
    <row r="111" spans="2:6">
      <c r="B111" s="52"/>
      <c r="C111" s="53"/>
      <c r="D111" s="53"/>
      <c r="E111" s="53"/>
      <c r="F111" s="53"/>
    </row>
  </sheetData>
  <mergeCells count="178"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26:D26"/>
    <mergeCell ref="E26:F26"/>
    <mergeCell ref="C27:D27"/>
    <mergeCell ref="E27:F27"/>
    <mergeCell ref="B109:F109"/>
    <mergeCell ref="B111:F111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42:D42"/>
    <mergeCell ref="E42:F42"/>
    <mergeCell ref="C43:D43"/>
    <mergeCell ref="E43:F43"/>
    <mergeCell ref="C44:D44"/>
    <mergeCell ref="E44:F4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E49:F49"/>
    <mergeCell ref="C50:D50"/>
    <mergeCell ref="E50:F50"/>
    <mergeCell ref="C51:D51"/>
    <mergeCell ref="E51:F51"/>
    <mergeCell ref="C52:D52"/>
    <mergeCell ref="E52:F52"/>
    <mergeCell ref="C53:D53"/>
    <mergeCell ref="E53:F53"/>
    <mergeCell ref="C54:D54"/>
    <mergeCell ref="E54:F54"/>
    <mergeCell ref="C55:D55"/>
    <mergeCell ref="E55:F55"/>
    <mergeCell ref="C56:D56"/>
    <mergeCell ref="E56:F56"/>
    <mergeCell ref="C57:D57"/>
    <mergeCell ref="E57:F57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64:D64"/>
    <mergeCell ref="E64:F64"/>
    <mergeCell ref="C65:D65"/>
    <mergeCell ref="E65:F65"/>
    <mergeCell ref="C71:D71"/>
    <mergeCell ref="E71:F71"/>
    <mergeCell ref="C72:D72"/>
    <mergeCell ref="E72:F72"/>
    <mergeCell ref="C82:D82"/>
    <mergeCell ref="E82:F82"/>
    <mergeCell ref="C73:D73"/>
    <mergeCell ref="E73:F73"/>
    <mergeCell ref="C74:D74"/>
    <mergeCell ref="E74:F74"/>
    <mergeCell ref="C75:D75"/>
    <mergeCell ref="E75:F75"/>
    <mergeCell ref="C76:D76"/>
    <mergeCell ref="E76:F76"/>
    <mergeCell ref="C77:D77"/>
    <mergeCell ref="E77:F77"/>
    <mergeCell ref="C2:D2"/>
    <mergeCell ref="E2:F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02:D102"/>
    <mergeCell ref="E102:F102"/>
    <mergeCell ref="C103:D103"/>
    <mergeCell ref="E103:F103"/>
    <mergeCell ref="C17:D17"/>
    <mergeCell ref="E17:F17"/>
    <mergeCell ref="C18:D18"/>
    <mergeCell ref="E18:F18"/>
    <mergeCell ref="C19:D19"/>
    <mergeCell ref="E19:F19"/>
    <mergeCell ref="C78:D78"/>
    <mergeCell ref="E78:F78"/>
    <mergeCell ref="C79:D79"/>
    <mergeCell ref="E79:F79"/>
    <mergeCell ref="C80:D80"/>
    <mergeCell ref="E80:F80"/>
    <mergeCell ref="C81:D81"/>
    <mergeCell ref="E81:F81"/>
    <mergeCell ref="C107:D107"/>
    <mergeCell ref="E107:F107"/>
    <mergeCell ref="C66:D66"/>
    <mergeCell ref="E66:F66"/>
    <mergeCell ref="C67:D67"/>
    <mergeCell ref="E67:F67"/>
    <mergeCell ref="C68:D68"/>
    <mergeCell ref="E68:F68"/>
    <mergeCell ref="C69:D69"/>
    <mergeCell ref="E69:F69"/>
    <mergeCell ref="C70:D70"/>
    <mergeCell ref="E70:F70"/>
    <mergeCell ref="C104:D104"/>
    <mergeCell ref="E104:F104"/>
    <mergeCell ref="C105:D105"/>
    <mergeCell ref="E105:F105"/>
    <mergeCell ref="C106:D106"/>
    <mergeCell ref="E106:F106"/>
    <mergeCell ref="C101:D101"/>
    <mergeCell ref="E101:F101"/>
  </mergeCells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7F3C3AD7-44AC-4EEB-9260-047E02D9FB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11</vt:i4>
      </vt:variant>
    </vt:vector>
  </HeadingPairs>
  <TitlesOfParts>
    <vt:vector size="16" baseType="lpstr">
      <vt:lpstr>tabela glowna</vt:lpstr>
      <vt:lpstr>tabele uzupelniajace</vt:lpstr>
      <vt:lpstr>bilans</vt:lpstr>
      <vt:lpstr>rachunek wyniku</vt:lpstr>
      <vt:lpstr>zestawienie_zmian</vt:lpstr>
      <vt:lpstr>eFR_ARK_1_akcje</vt:lpstr>
      <vt:lpstr>eFR_ARK_Akcje</vt:lpstr>
      <vt:lpstr>eFR_ARK_bilans</vt:lpstr>
      <vt:lpstr>eFR_ARK_bilans_kat</vt:lpstr>
      <vt:lpstr>eFR_ARK_rach_wyn</vt:lpstr>
      <vt:lpstr>eFR_ARK_rw_kat</vt:lpstr>
      <vt:lpstr>eFR_ARK_tab_glowna</vt:lpstr>
      <vt:lpstr>eFR_ARK_zest_lkat</vt:lpstr>
      <vt:lpstr>eFR_ARK_zest_wkat</vt:lpstr>
      <vt:lpstr>eFR_ARK_zest_zmian</vt:lpstr>
      <vt:lpstr>eFR_ARK_zest_zmian_ukf</vt:lpstr>
    </vt:vector>
  </TitlesOfParts>
  <Company>BONAIR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Mikszta</dc:creator>
  <cp:lastModifiedBy>Chwesiuk Norbert</cp:lastModifiedBy>
  <cp:lastPrinted>2012-02-07T10:07:04Z</cp:lastPrinted>
  <dcterms:created xsi:type="dcterms:W3CDTF">2009-09-25T10:53:11Z</dcterms:created>
  <dcterms:modified xsi:type="dcterms:W3CDTF">2018-05-08T12:43:46Z</dcterms:modified>
</cp:coreProperties>
</file>