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SPRAWOZDANIA\ROCZNE\ROCZNE\SPRAWOZDANIA 2020\ESALIENS\FINAL\EXCELE\dla TFI czyste\"/>
    </mc:Choice>
  </mc:AlternateContent>
  <bookViews>
    <workbookView xWindow="240" yWindow="150" windowWidth="19320" windowHeight="11700" tabRatio="861" activeTab="6"/>
  </bookViews>
  <sheets>
    <sheet name="tabela glowna" sheetId="1" r:id="rId1"/>
    <sheet name="tabele uzupelniajace" sheetId="2" r:id="rId2"/>
    <sheet name="tabele dodatkowe" sheetId="3" r:id="rId3"/>
    <sheet name="bilans" sheetId="4" r:id="rId4"/>
    <sheet name="rachunek wyniku" sheetId="5" r:id="rId5"/>
    <sheet name="zestawienie_zmian" sheetId="6" r:id="rId6"/>
    <sheet name="noty" sheetId="7" r:id="rId7"/>
  </sheets>
  <definedNames>
    <definedName name="eFR_ARK_1_akcje">'tabele uzupelniajace'!$B$42</definedName>
    <definedName name="eFR_ARK_1_gwarant">'tabele dodatkowe'!$B$11</definedName>
    <definedName name="eFR_ARK_bilans">bilans!$B$2:$D$22</definedName>
    <definedName name="eFR_ARK_bilans_kat">bilans!$B$23:$D$37</definedName>
    <definedName name="eFR_ARK_depozyty">'tabele uzupelniajace'!$B$32:$K$36</definedName>
    <definedName name="eFR_ARK_instr_poch">'tabele uzupelniajace'!$B$9:$K$19</definedName>
    <definedName name="eFR_ARK_nota_10_zzz">noty!$B$144:$F$150</definedName>
    <definedName name="eFR_ARK_nota_11_kft">noty!$B$154:$D$170</definedName>
    <definedName name="eFR_ARK_nota_11_wtf">noty!$B$172:$D$176</definedName>
    <definedName name="eFR_ARK_nota_12_anet">noty!$B$179:$E$180</definedName>
    <definedName name="eFR_ARK_nota_12_wkat">noty!$B$181:$E$187</definedName>
    <definedName name="eFR_ARK_nota_2">noty!$B$2:$D$12</definedName>
    <definedName name="eFR_ARK_nota_3">noty!$B$14:$D$31</definedName>
    <definedName name="eFR_ARK_nota_4_1">noty!$B$33:$F$37</definedName>
    <definedName name="eFR_ARK_nota_4_2">noty!$B$39:$F$43</definedName>
    <definedName name="eFR_ARK_nota_5_1a">noty!$B$46:$D$51</definedName>
    <definedName name="eFR_ARK_nota_5_1b">noty!$B$55:$D$60</definedName>
    <definedName name="eFR_ARK_nota_5_2">noty!$B$65:$D$74</definedName>
    <definedName name="eFR_ARK_nota_5_3">noty!$B$79:$D$82</definedName>
    <definedName name="eFR_ARK_nota_6">noty!$B$86:$K$91</definedName>
    <definedName name="eFR_ARK_nota_9_rzk">noty!$B$118:$J$138</definedName>
    <definedName name="eFR_ARK_nota_9_skw">noty!$B$140:$D$142</definedName>
    <definedName name="eFR_ARK_nota_9_wal">noty!$B$99:$F$116</definedName>
    <definedName name="eFR_ARK_rach_wyn">'rachunek wyniku'!$B$2:$D$31</definedName>
    <definedName name="eFR_ARK_rw_kat">'rachunek wyniku'!$B$32:$D$38</definedName>
    <definedName name="eFR_ARK_tab_glowna">'tabela glowna'!$B$2:$H$23</definedName>
    <definedName name="eFR_ARK_tyt_ucz_zagr">'tabele uzupelniajace'!$B$23:$J$28</definedName>
    <definedName name="eFR_ARK_zest_lkat">zestawienie_zmian!$B$20:$E$71</definedName>
    <definedName name="eFR_ARK_zest_wkat">zestawienie_zmian!$B$72:$F$114</definedName>
    <definedName name="eFR_ARK_zest_zmian">zestawienie_zmian!$B$2:$E$19</definedName>
    <definedName name="eFR_ARK_zest_zmian_ukf">zestawienie_zmian!$B$115:$E$121</definedName>
  </definedNames>
  <calcPr calcId="162913"/>
</workbook>
</file>

<file path=xl/calcChain.xml><?xml version="1.0" encoding="utf-8"?>
<calcChain xmlns="http://schemas.openxmlformats.org/spreadsheetml/2006/main">
  <c r="D41" i="7" l="1"/>
  <c r="E3" i="6"/>
  <c r="D38" i="5"/>
  <c r="D37" i="5"/>
  <c r="D33" i="5"/>
</calcChain>
</file>

<file path=xl/sharedStrings.xml><?xml version="1.0" encoding="utf-8"?>
<sst xmlns="http://schemas.openxmlformats.org/spreadsheetml/2006/main" count="1037" uniqueCount="245">
  <si>
    <t>-</t>
  </si>
  <si>
    <t>(*) Za aktywa obciążone ryzykiem zmiany wartości godziwej wynikającym ze zmiany stopy procentowej uznano środki pieniężne, depozyty, stało- i zerokuponowe obligacje Skarbu Państwa, komunalne i przedsiębiorstw, bony skarbowe, listy zastawne, certyfikaty depozytowe oraz weksle.</t>
  </si>
  <si>
    <t>(**) Za aktywa obciążone ryzykiem przepływów środków pieniężnych wynikających ze stopy procentowej uznano zmiennokuponowe obligacje, listy zastawne, certyfikaty depozytowe oraz instrumenty pochodne na stopę procentową o dodatniej wycenie na dzień bilansowy.</t>
  </si>
  <si>
    <t>(***) Za zobowiązania obciążone ryzykiem przepływów środków pieniężnych wynikającym ze stopy procentowej uznano instrumenty pochodne na stopę procentową o ujemnej wycenie na dzień bilansowy.</t>
  </si>
  <si>
    <t>(****) Ryzyko kredytowe obejmuje ryzyko niewypełnienia przez kontrahenta zobowiązań z wyemitowanych papierów wartościowych (obligacji stało-, zmienno- i zerokuponowych, bonów skarbowych, listów zastawnych, certyfikatów depozytowych i weksli), depozytów będących składnikami portfela lokat, przechowywanych na rachunkach bankowych środków pieniężnych oraz niewywiązania się kontrahenta z zawartych transakcji, w szczególności na niestandaryzowane instrumenty pochodne oraz transakcji typu buy-sell-back.</t>
  </si>
  <si>
    <t>(*****) Za znaczącą koncentrację ryzyka kredytowego uznano poziom 10% udziału procentowego danego emitenta w aktywach ogółem.</t>
  </si>
  <si>
    <t>I. Zmiana wartości aktywów netto</t>
  </si>
  <si>
    <t>3.Przewidywana liczba jednostek uczestnictwa</t>
  </si>
  <si>
    <t>BILANS</t>
  </si>
  <si>
    <t>I. Aktywa</t>
  </si>
  <si>
    <t>1) Środki pieniężne i ich ekwiwalenty</t>
  </si>
  <si>
    <t>2) Należności</t>
  </si>
  <si>
    <t>3) Transakcje przy zobowiązaniu się drugiej strony do odkupu</t>
  </si>
  <si>
    <t>4) Składniki lokat notowane na aktywnym rynku, w tym:</t>
  </si>
  <si>
    <t>- dłużne papiery wartościowe</t>
  </si>
  <si>
    <t>5) Składniki lokat nienotowane na aktywnym rynku, w tym:</t>
  </si>
  <si>
    <t>6) Nieruchomości</t>
  </si>
  <si>
    <t>7) Pozostałe aktywa</t>
  </si>
  <si>
    <t>II. Zobowiązania</t>
  </si>
  <si>
    <t>III. Aktywa netto (I - II)</t>
  </si>
  <si>
    <t>IV. Kapitał funduszu/subfunduszu</t>
  </si>
  <si>
    <t>1) Kapitał wpłacony</t>
  </si>
  <si>
    <t>2) Kapitał wypłacony (wielkość ujemna)</t>
  </si>
  <si>
    <t>V. Dochody zatrzymane</t>
  </si>
  <si>
    <t>1) Zakumulowane, nierozdysponowane przychody z lokat netto</t>
  </si>
  <si>
    <t>2) Zakumulowany, nierozdysponowany zrealizowany zysk (strata) ze zbycia lokat</t>
  </si>
  <si>
    <t>VI. Wzrost (spadek) wartości lokat w odniesieniu do ceny nabycia</t>
  </si>
  <si>
    <t>VII. Kapitał funduszu/subfunduszu i zakumulowany wynik z operacji (IV+V+/-VI)</t>
  </si>
  <si>
    <t>Liczba zarejestrowanych jednostek uczestnictwa</t>
  </si>
  <si>
    <t>Kategoria A</t>
  </si>
  <si>
    <t>Kategoria C</t>
  </si>
  <si>
    <t>Kategoria E</t>
  </si>
  <si>
    <t>Kategoria F</t>
  </si>
  <si>
    <t>Kategoria H</t>
  </si>
  <si>
    <t>Kategoria V</t>
  </si>
  <si>
    <t>Wartość aktywów netto na jednostkę uczestnictwa</t>
  </si>
  <si>
    <t>TABELA UZUPEŁNIAJĄCA
DEPOZYTY</t>
  </si>
  <si>
    <t>Nazwa banku</t>
  </si>
  <si>
    <t>Kraj siedziby banku</t>
  </si>
  <si>
    <t>Waluta</t>
  </si>
  <si>
    <t>Warunki oprocentowania</t>
  </si>
  <si>
    <t>Wartość według ceny nabycia w danej walucie w tys.</t>
  </si>
  <si>
    <t>Wartość według ceny nabycia w tys.</t>
  </si>
  <si>
    <t>Wartość według wyceny na dzień bilansowy w danej walucie w tys.</t>
  </si>
  <si>
    <t>Wartość według wyceny na dzień bilansowy w tys.</t>
  </si>
  <si>
    <t>Procentowy udział w aktywach ogółem</t>
  </si>
  <si>
    <t>W walutach państw należących do OECD</t>
  </si>
  <si>
    <t>MBANK S.A.</t>
  </si>
  <si>
    <t>POLSKA</t>
  </si>
  <si>
    <t>PLN</t>
  </si>
  <si>
    <t>0,0000% (STAŁE)</t>
  </si>
  <si>
    <t>W walutach państw nienależących do OECD</t>
  </si>
  <si>
    <t>Suma:</t>
  </si>
  <si>
    <t>TABELA UZUPEŁNIAJĄCA
INSTRUMENTY POCHODNE</t>
  </si>
  <si>
    <t>Rodzaj rynku</t>
  </si>
  <si>
    <t>Nazwa rynku</t>
  </si>
  <si>
    <t>Emitent (wystawca)</t>
  </si>
  <si>
    <t>Kraj siedziby emitenta (wystawcy)</t>
  </si>
  <si>
    <t>Instrument bazowy</t>
  </si>
  <si>
    <t>Liczba</t>
  </si>
  <si>
    <t>Wystandaryzowane instrumenty pochodne</t>
  </si>
  <si>
    <t>AKTYWNY RYNEK REGULOWANY</t>
  </si>
  <si>
    <t>AKTYWNY RYNEK NIEREGULOWANY</t>
  </si>
  <si>
    <t>NIENOTOWANE NA AKTYWNYM RYNKU</t>
  </si>
  <si>
    <t>Niewystandaryzowane instrumenty pochodne</t>
  </si>
  <si>
    <t>Forward USD/PLN, 2021.01.04 (-)  (Krótka)</t>
  </si>
  <si>
    <t>NIE DOTYCZY</t>
  </si>
  <si>
    <t>5,200,000.00 USD  po kursie walutowym 3.6850000000 PLN</t>
  </si>
  <si>
    <t>od 2020-01-01 do 2020-12-31</t>
  </si>
  <si>
    <t>od 2019-01-01 do 2019-12-31</t>
  </si>
  <si>
    <t>NOTA-10 I. ZREALIZOWANY I NIEZREALIZOWANY ZYSK (STRATA) Z TYTUŁU LOKAT</t>
  </si>
  <si>
    <t>Wartość zrealizowanego zysku  (straty) ze zbycia lokat w tys.</t>
  </si>
  <si>
    <t>Wzrost (spadek) niezrealizowanego zysku z wyceny aktywów w tys.</t>
  </si>
  <si>
    <t>Składniki lokat notowane na aktywnym rynku</t>
  </si>
  <si>
    <t>Składniki lokat nienotowane na aktywnym rynku</t>
  </si>
  <si>
    <t>Nieruchomości</t>
  </si>
  <si>
    <t>Pozostałe</t>
  </si>
  <si>
    <t>NOTA-11 I.  KOSZTY  POKRYWANE PRZEZ TOWARZYSTWO</t>
  </si>
  <si>
    <t>Wartość w okresie sprawozdawczym w tys.</t>
  </si>
  <si>
    <t>Wynagrodzenie dla Towarzystwa</t>
  </si>
  <si>
    <t>Wynagrodzenie dla podmiotów prowadzących dystrybucję</t>
  </si>
  <si>
    <t>Opłaty dla depozytariusza</t>
  </si>
  <si>
    <t>Opłaty związane z prowadzeniem rejestru aktywów</t>
  </si>
  <si>
    <t>Opłaty za zezwolenia oraz rejestracyjne</t>
  </si>
  <si>
    <t>Usługi w zakresie rachunkowości</t>
  </si>
  <si>
    <t>Usługi w zakresie zarządzania aktywami funduszu/subfunduszu</t>
  </si>
  <si>
    <t>Usługi prawne</t>
  </si>
  <si>
    <t>Usługi wydawnicze, w tym poligraficzne</t>
  </si>
  <si>
    <t>Koszty odsetkowe</t>
  </si>
  <si>
    <t>Koszty związane z posiadaniem nieruchomości</t>
  </si>
  <si>
    <t>Ujemne saldo różnic kursowych</t>
  </si>
  <si>
    <t>W tym pozostałe składniki kosztów</t>
  </si>
  <si>
    <t>NOTA-11 III. WYNAGRODZENIE DLA TOWARZYSTWA</t>
  </si>
  <si>
    <t>z tytułu wynagrodzenia stałego</t>
  </si>
  <si>
    <t>z tytułu wynagrodzenia za wyniki zarządzania</t>
  </si>
  <si>
    <t>NOTA-12 DANE PORÓWNAWCZE O JEDNOSTKACH UCZESTNICTWA</t>
  </si>
  <si>
    <t>I. Wartość aktywów netto na koniec roku obrotowego za trzy ostatnie lata obrotowe</t>
  </si>
  <si>
    <t>II. Wartość aktywów netto na poszczególne kategorie jednostek uczestnictwa na koniec roku obrotowego za trzy ostatnie lata obrotowe</t>
  </si>
  <si>
    <t>NOTA-2 NALEŻNOŚCI FUNDUSZU/SUBFUNDUSZU</t>
  </si>
  <si>
    <t>Należności</t>
  </si>
  <si>
    <t>Z tytułu zbytych lokat</t>
  </si>
  <si>
    <t>Z tytułu instrumentów pochodnych</t>
  </si>
  <si>
    <t>Z tytułu zbytych jednostek uczestnictwa albo wydanych certyfikatów inwestycyjnych</t>
  </si>
  <si>
    <t>Z tytułu dywidend</t>
  </si>
  <si>
    <t>Z tytułu odsetek</t>
  </si>
  <si>
    <t>Z tytułu posiadanych nieruchomości, w tym czynszów</t>
  </si>
  <si>
    <t>Z tytułu udzielonych pożyczek w podziale na podmioty udzielające pożyczek</t>
  </si>
  <si>
    <t>NOTA-3 ZOBOWIĄZANIA FUNDUSZU/SUBFUNDUSZU</t>
  </si>
  <si>
    <t>Zobowiązania</t>
  </si>
  <si>
    <t>Z tytułu nabytych aktywów</t>
  </si>
  <si>
    <t>Z tytułu transakcji przy zobowiązaniu się funduszu/subfunduszu do odkupu</t>
  </si>
  <si>
    <t>Z tytułu wpłat na jednostki uczestnictwa albo certyfikaty inwestycyjne</t>
  </si>
  <si>
    <t>Z tytułu odkupionych jednostek uczestnictwa albo wykupionych certyfikatów inwestycyjnych</t>
  </si>
  <si>
    <t>Z tytułu wypłaty dochodów funduszu/subfunduszu</t>
  </si>
  <si>
    <t>Z tytułu wypłaty przychodów funduszu/subfunduszu</t>
  </si>
  <si>
    <t>Z tytułu wyemitowanych obligacji</t>
  </si>
  <si>
    <t>Z tytułu krótkoterminowych pożyczek i kredytów</t>
  </si>
  <si>
    <t>Z tytułu długoterminowych pożyczek i kredytów</t>
  </si>
  <si>
    <t>Z tytułu gwarancji lub poręczeń</t>
  </si>
  <si>
    <t>Z tytułu rezerw</t>
  </si>
  <si>
    <t>Pozostałe składniki zobowiązań</t>
  </si>
  <si>
    <t>NOTA-4 I. STRUKTURA ŚRODKÓW PIENIĘŻNYCH NA RACHUNKACH BANKOWYCH</t>
  </si>
  <si>
    <t>Wartość na dzień bilansowy w danej walucie w tys.</t>
  </si>
  <si>
    <t>Wartość na dzień bilansowy w walucie sprawozdania finansowego w tys.</t>
  </si>
  <si>
    <t>I. Banki / waluty</t>
  </si>
  <si>
    <t>NOTA-4 II. ŚREDNI W OKRESIE SPRAWOZDAWCZYM POZIOM ŚRODKÓW PIENIĘŻNYCH UTRZYMYWANYCH W CELU ZASPOKOJENIA BIEŻĄCYCH ZOBOWIĄZAŃ</t>
  </si>
  <si>
    <t>II. Średni w okresie sprawozdawczym poziom środków pieniężnych (*)</t>
  </si>
  <si>
    <t>USD</t>
  </si>
  <si>
    <t>NOTA-5 I. RYZYKO STOPY PROCENTOWEJ - RYZYKO WARTOŚCI GODZIWEJ (*)</t>
  </si>
  <si>
    <t>Środki pieniężne i ekwiwalenty</t>
  </si>
  <si>
    <t>Depozyty</t>
  </si>
  <si>
    <t>NOTA-5 II. RYZYKO STOPY PROCENTOWEJ - RYZYKO PRZEPŁYWU ŚRODKÓW</t>
  </si>
  <si>
    <t>Składniki lokat notowane na aktywnym rynku (**)</t>
  </si>
  <si>
    <t>Składniki lokat nienotowane na aktywnym rynku (**)</t>
  </si>
  <si>
    <t>Zobowiązania (***)</t>
  </si>
  <si>
    <t>NOTA-5 III. RYZYKO KREDYTOWE - RYZYKO NIEDOTRZYMANIA ZOBOWIĄZAŃ PRZEZ DRUGĄ STRONĘ TRANSAKCJI</t>
  </si>
  <si>
    <t>Kwoty odzwierciedlające maksymalne obciążenie ryzykiem kredytowym w przypadku gdyby strony transakcji nie wypełniały swoich obowiązków, przy czym nie uwzględnia się wartości godziwych dodatkowych zabezpieczeń (****)</t>
  </si>
  <si>
    <t>Środki na rachunkach bankowych</t>
  </si>
  <si>
    <t>Przypadki znaczącej koncentracji ryzyka kredytowego w poszczególnych kategoriach lokat w podziale na kategorie bilansowe (*****)</t>
  </si>
  <si>
    <t>NOTA-5 IV. RYZYKO WALUTOWE</t>
  </si>
  <si>
    <t>Poziom obciążenia aktywów i zobowiązań funduszu/subfunduszu ryzykiem walutowym, ze wskazaniem przypadków znaczącej koncentracji ryzyka walutowego w poszczególnych kategoriach lokat</t>
  </si>
  <si>
    <t>NOTA-6 INSTRUMENTY POCHODNE</t>
  </si>
  <si>
    <t>Typ zajętej pozycji</t>
  </si>
  <si>
    <t>Rodzaj instrumentu pochodnego</t>
  </si>
  <si>
    <t>Cel otwarcia pozycji</t>
  </si>
  <si>
    <t>Wartość otwartej pozycji</t>
  </si>
  <si>
    <t>Wartość przyszłych strumieni pieniężnych</t>
  </si>
  <si>
    <t>Terminy przyszłych strumieni pieniężnych</t>
  </si>
  <si>
    <t>Kwota będąca podstawą przyszłych płatności</t>
  </si>
  <si>
    <t>Termin zapadalności (wygaśnięcia) instrumentu pochodnego</t>
  </si>
  <si>
    <t>Termin wykonania instrumentu pochodnego</t>
  </si>
  <si>
    <t>Forward</t>
  </si>
  <si>
    <t>Forward USD/PLN, 2021.01.04 (-)</t>
  </si>
  <si>
    <t>Krótka</t>
  </si>
  <si>
    <t>Zabezpieczenie przed ryzykiem walutowym</t>
  </si>
  <si>
    <t>NOTA-9 II. DODATNIE I UJEMNE RÓŻNICE KURSOWE W PRZEKROJU LOKAT FUNDUSZU/SUBFUNDUSZU</t>
  </si>
  <si>
    <t>Dodatnie różnice kursowe zrealizowane w walucie sprawozdania w tys.</t>
  </si>
  <si>
    <t>Dodatnie różnice kursowe niezrealizowane w walucie sprawozdania w tys.</t>
  </si>
  <si>
    <t>Ujemne różnice kursowe zrealizowane w walucie sprawozdania w tys.</t>
  </si>
  <si>
    <t>Ujemne różnice kursowe niezrealizowane w walucie sprawozdania w tys.</t>
  </si>
  <si>
    <t>Akcje</t>
  </si>
  <si>
    <t>Warranty subskrypcyjne</t>
  </si>
  <si>
    <t>Prawa do akcji</t>
  </si>
  <si>
    <t>Prawa poboru</t>
  </si>
  <si>
    <t>Kwity depozytowe</t>
  </si>
  <si>
    <t>Listy zastawne</t>
  </si>
  <si>
    <t>Dłużne papiery wartościowe</t>
  </si>
  <si>
    <t>Instrumenty pochodne</t>
  </si>
  <si>
    <t>Udziały w spółkach z ograniczoną odpowiedzialnością</t>
  </si>
  <si>
    <t>Jednostki uczestnictwa</t>
  </si>
  <si>
    <t>Certyfikaty inwestycyjne</t>
  </si>
  <si>
    <t>Tytuły uczestnictwa emitowane przez instytucje wspólnego inwestowania mające siedzibę za granicą</t>
  </si>
  <si>
    <t>Wierzytelności</t>
  </si>
  <si>
    <t>Weksle</t>
  </si>
  <si>
    <t>Waluty</t>
  </si>
  <si>
    <t>Statki morskie</t>
  </si>
  <si>
    <t>Inne</t>
  </si>
  <si>
    <t>NOTA-9 III. ŚREDNI KURS WALUTY SPRAWOZDANIA FINANSOWEGO WYLICZANY PRZEZ NBP, Z DNIA SPORZĄDZENIA SPRAWOZDANIA FINANSOWEGO</t>
  </si>
  <si>
    <t>Kurs w stosunku do zł</t>
  </si>
  <si>
    <t>NOTA-9 I. WALUTOWA STRUKTURA POZYCJI BILANSU</t>
  </si>
  <si>
    <t>RACHUNEK WYNIKU Z OPERACJI</t>
  </si>
  <si>
    <t>od 2020-01-01 
do 2020-12-31</t>
  </si>
  <si>
    <t>od 2019-01-01 
do 2019-12-31</t>
  </si>
  <si>
    <t>I. Przychody z lokat</t>
  </si>
  <si>
    <t>Dywidendy i inne udziały w zyskach</t>
  </si>
  <si>
    <t>Przychody odsetkowe</t>
  </si>
  <si>
    <t>Przychody związane z posiadaniem nieruchomości</t>
  </si>
  <si>
    <t>Dodatnie saldo różnic kursowych</t>
  </si>
  <si>
    <t>II. Koszty funduszu/subfunduszu</t>
  </si>
  <si>
    <t>III. Koszty pokrywane przez towarzystwo</t>
  </si>
  <si>
    <t>IV. Koszty funduszu/subfunduszu netto (II-III)</t>
  </si>
  <si>
    <t>V. Przychody z lokat netto (I-IV)</t>
  </si>
  <si>
    <t>VI. Zrealizowany i niezrealizowany zysk (strata)</t>
  </si>
  <si>
    <t>1. Zrealizowany zysk (strata) ze zbycia lokat, w tym:</t>
  </si>
  <si>
    <t>- z tytułu różnic kursowych</t>
  </si>
  <si>
    <t>2. Wzrost (spadek) niezrealizowanego zysku (straty) z wyceny lokat, w tym:</t>
  </si>
  <si>
    <t>VII. Wynik z operacji (V+-VI)</t>
  </si>
  <si>
    <t>Wynik z operacji przypadający na jednostkę uczestnictwa</t>
  </si>
  <si>
    <t>TABELA GŁÓWNA
SKŁADNIKI LOKAT</t>
  </si>
  <si>
    <t>TABELA UZUPEŁNIAJĄCA
TYTUŁY UCZESTNICTWA EMITOWANE PRZEZ INSTYTUCJE WSPÓLNEGO INWESTOWANIA MAJĄCE SIEDZIBĘ ZA GRANICĄ</t>
  </si>
  <si>
    <t>Nazwa emitenta</t>
  </si>
  <si>
    <t>Kraj siedziby emitenta</t>
  </si>
  <si>
    <t>FRANKLIN TEMPLETON INVESTMENT FUNDS</t>
  </si>
  <si>
    <t>LUKSEMBURG</t>
  </si>
  <si>
    <t>II. Zmiana liczby jednostek uczestnictwa</t>
  </si>
  <si>
    <t>1. Zmiana liczby jednostek w okresie sprawozdawczym</t>
  </si>
  <si>
    <t>Liczba zbytych jednostek uczestnictwa</t>
  </si>
  <si>
    <t>Liczba odkupionych jednostek uczestnictwa</t>
  </si>
  <si>
    <t>Saldo zmian</t>
  </si>
  <si>
    <t>2. Zmiana liczby jednostek od początku działalności funduszu/subfunduszu</t>
  </si>
  <si>
    <t>III. Zmiana wartości aktywów netto na jednostkę uczestnictwa</t>
  </si>
  <si>
    <t>1. Wartość aktywów netto na jednostkę uczestnictwa na koniec poprzedniego okresu sprawozdawczego</t>
  </si>
  <si>
    <t>2.  Wartość aktywów netto na jednostkę uczestnictwa na koniec bieżącego okresu sprawozdawczego</t>
  </si>
  <si>
    <t>3. Procentowa zmiana wartości aktywów netto na jednostkę uczestnictwa w okresie sprawozdawczym (**)</t>
  </si>
  <si>
    <t>4. Minimalna wartość aktywów netto na jednostkę uczestnictwa w okresie sprawozdawczym i data wyceny</t>
  </si>
  <si>
    <t>5. Maksymalna wartość aktywów netto na jednostkę uczestnictwa w okresie sprawozdawczym i data wyceny</t>
  </si>
  <si>
    <t>6. Wartość aktywów netto na jednostkę uczestnictwa wg ostatniej wyceny w okresie sprawozdawczym</t>
  </si>
  <si>
    <t>ZESTAWIENIE ZMIAN W AKTYWACH NETTO</t>
  </si>
  <si>
    <t>1. Wartość aktywów netto na koniec poprzedniego okresu sprawozdawczego</t>
  </si>
  <si>
    <t>2. Wynik z operacji za okres sprawozdawczy</t>
  </si>
  <si>
    <t>a) przychody z lokat netto</t>
  </si>
  <si>
    <t>b) zrealizowany zysk (strata) ze zbycia lokat</t>
  </si>
  <si>
    <t>c) wzrost (spadek) niezrealizowanego zysku (straty) z wyceny lokat</t>
  </si>
  <si>
    <t>3. Zmiana w aktywach netto z tytułu wyniku z operacji</t>
  </si>
  <si>
    <t>4. Dystrybucja dochodów (przychodów) funduszu/subfunduszu (razem):</t>
  </si>
  <si>
    <t>a) z przychodów z lokat netto</t>
  </si>
  <si>
    <t>b) ze zrealizowanego zysku ze zbycia lokat</t>
  </si>
  <si>
    <t>c) z przychodów ze zbycia lokat</t>
  </si>
  <si>
    <t>5. Zmiany w kapitale w okresie sprawozdawczym (razem)</t>
  </si>
  <si>
    <t>a) zmiana kapitału wpłaconego (powiększenie kapitału)</t>
  </si>
  <si>
    <t>b) zmiana kapitału wypłaconego (zmniejszenie kapitału)</t>
  </si>
  <si>
    <t>6. Łączna zmiana aktywów netto w okresie sprawozdawczym (3-4+-5)</t>
  </si>
  <si>
    <t>7. Wartość aktywów netto na koniec okresu sprawozdawczego</t>
  </si>
  <si>
    <t>8. Średnia wartość aktywów netto w okresie sprawozdawczym (*)</t>
  </si>
  <si>
    <t>IV. Procentowy udział kosztów funduszu/subfunduszu w średniej wartości aktywów netto, w tym:</t>
  </si>
  <si>
    <t>LOKATA 4 DNIOWA 04-01-2021</t>
  </si>
  <si>
    <t xml:space="preserve"> </t>
  </si>
  <si>
    <t>Wartość</t>
  </si>
  <si>
    <t>Data wyceny</t>
  </si>
  <si>
    <t>23-08-2019,
27-08-2019</t>
  </si>
  <si>
    <t>FRANKLIN GOLD AND PRECIOUS METALS FUND CLASS I (ACC) USD ISIN: LU0496368654</t>
  </si>
  <si>
    <t>- z tytułu opłaty manipulacyjnej TFI</t>
  </si>
  <si>
    <t>- z tytułu zaliczki na podatek dochodowy</t>
  </si>
  <si>
    <t xml:space="preserve">    - z tytułu ujemnej wyceny transakcji spot</t>
  </si>
  <si>
    <t>- z tytułu należności od TFI - zwrot opłat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</si>
</sst>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-* #,##0.00\ _z_ł_-;\-* #,##0.00\ _z_ł_-;_-* &quot;-&quot;??\ _z_ł_-;_-@_-"/>
    <numFmt numFmtId="165" formatCode="##0.00\%"/>
    <numFmt numFmtId="166" formatCode="#,##0.0000"/>
    <numFmt numFmtId="168" formatCode="##0.0000\%"/>
    <numFmt numFmtId="169" formatCode="#,##0.00\%"/>
    <numFmt numFmtId="170" formatCode="0.000%"/>
    <numFmt numFmtId="175" formatCode="#,##0_ ;\-#,##0\ "/>
  </numFmts>
  <fonts count="17">
    <font>
      <sz val="11"/>
      <color theme="1"/>
      <name val="Czcionka tekstu podstawowego"/>
      <charset val="238"/>
    </font>
    <font>
      <sz val="7"/>
      <color theme="1"/>
      <name val="Arial"/>
      <charset val="238"/>
    </font>
    <font>
      <b/>
      <sz val="7"/>
      <color theme="1"/>
      <name val="Arial"/>
      <charset val="238"/>
    </font>
    <font>
      <sz val="7"/>
      <color rgb="FF000000"/>
      <name val="Arial"/>
      <charset val="238"/>
    </font>
    <font>
      <sz val="11"/>
      <color theme="1"/>
      <name val="Czcionka tekstu podstawowego"/>
      <charset val="238"/>
    </font>
    <font>
      <b/>
      <sz val="7"/>
      <color rgb="FF000000"/>
      <name val="Arial"/>
      <charset val="238"/>
    </font>
    <font>
      <sz val="7"/>
      <color indexed="8"/>
      <name val="Arial"/>
      <charset val="238"/>
    </font>
    <font>
      <sz val="7"/>
      <color theme="1"/>
      <name val="Calibri"/>
      <charset val="238"/>
    </font>
    <font>
      <b/>
      <sz val="7"/>
      <color indexed="8"/>
      <name val="Arial"/>
      <charset val="238"/>
    </font>
    <font>
      <sz val="7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</font>
    <font>
      <sz val="7"/>
      <name val="Arial"/>
      <family val="2"/>
      <charset val="238"/>
    </font>
    <font>
      <sz val="11"/>
      <name val="Czcionka tekstu podstawowego"/>
      <charset val="238"/>
    </font>
    <font>
      <b/>
      <sz val="7"/>
      <name val="Arial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D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4" fontId="10" fillId="0" borderId="0" applyFont="0" applyFill="0" applyBorder="0" applyAlignment="0" applyProtection="0"/>
    <xf numFmtId="0" fontId="11" fillId="0" borderId="0">
      <alignment vertical="center"/>
    </xf>
    <xf numFmtId="0" fontId="12" fillId="0" borderId="0"/>
    <xf numFmtId="43" fontId="16" fillId="0" borderId="0" applyFont="0" applyFill="0" applyBorder="0" applyAlignment="0" applyProtection="0"/>
    <xf numFmtId="0" fontId="16" fillId="0" borderId="0"/>
  </cellStyleXfs>
  <cellXfs count="119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 indent="1"/>
    </xf>
    <xf numFmtId="3" fontId="1" fillId="0" borderId="1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 indent="2"/>
    </xf>
    <xf numFmtId="165" fontId="2" fillId="0" borderId="1" xfId="0" applyNumberFormat="1" applyFont="1" applyFill="1" applyBorder="1" applyAlignment="1">
      <alignment horizontal="right" vertical="center" wrapText="1"/>
    </xf>
    <xf numFmtId="168" fontId="1" fillId="0" borderId="1" xfId="0" applyNumberFormat="1" applyFont="1" applyFill="1" applyBorder="1" applyAlignment="1">
      <alignment horizontal="right" vertical="center" wrapText="1"/>
    </xf>
    <xf numFmtId="1" fontId="2" fillId="0" borderId="1" xfId="0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1" fontId="1" fillId="0" borderId="1" xfId="0" applyNumberFormat="1" applyFont="1" applyFill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right" vertical="center" wrapText="1"/>
    </xf>
    <xf numFmtId="4" fontId="6" fillId="0" borderId="1" xfId="1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left" vertical="center" wrapText="1" indent="2"/>
    </xf>
    <xf numFmtId="3" fontId="1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left" vertical="center" wrapText="1" indent="1"/>
    </xf>
    <xf numFmtId="4" fontId="1" fillId="4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8" fillId="0" borderId="1" xfId="1" applyNumberFormat="1" applyFont="1" applyFill="1" applyBorder="1" applyAlignment="1">
      <alignment horizontal="left" vertical="center" wrapText="1"/>
    </xf>
    <xf numFmtId="3" fontId="8" fillId="0" borderId="1" xfId="1" applyNumberFormat="1" applyFont="1" applyFill="1" applyBorder="1" applyAlignment="1">
      <alignment horizontal="right" vertical="center" wrapText="1"/>
    </xf>
    <xf numFmtId="0" fontId="7" fillId="0" borderId="0" xfId="0" applyFont="1" applyFill="1" applyBorder="1"/>
    <xf numFmtId="0" fontId="1" fillId="0" borderId="1" xfId="0" applyFont="1" applyBorder="1" applyAlignment="1">
      <alignment horizontal="left" vertical="center" wrapText="1"/>
    </xf>
    <xf numFmtId="0" fontId="8" fillId="3" borderId="1" xfId="1" applyNumberFormat="1" applyFont="1" applyFill="1" applyBorder="1" applyAlignment="1">
      <alignment horizontal="left" vertical="center" wrapText="1"/>
    </xf>
    <xf numFmtId="0" fontId="8" fillId="3" borderId="1" xfId="1" applyNumberFormat="1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2"/>
    </xf>
    <xf numFmtId="14" fontId="1" fillId="0" borderId="1" xfId="0" applyNumberFormat="1" applyFont="1" applyBorder="1" applyAlignment="1">
      <alignment horizontal="right" vertical="center" wrapText="1"/>
    </xf>
    <xf numFmtId="0" fontId="6" fillId="5" borderId="2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center" vertical="center" wrapText="1"/>
    </xf>
    <xf numFmtId="0" fontId="8" fillId="5" borderId="3" xfId="1" applyNumberFormat="1" applyFont="1" applyFill="1" applyBorder="1" applyAlignment="1">
      <alignment horizontal="center" vertical="center" wrapText="1"/>
    </xf>
    <xf numFmtId="0" fontId="8" fillId="5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left" vertical="center" wrapText="1"/>
    </xf>
    <xf numFmtId="0" fontId="6" fillId="0" borderId="1" xfId="1" applyNumberFormat="1" applyFont="1" applyFill="1" applyBorder="1" applyAlignment="1">
      <alignment horizontal="left" vertical="center" wrapText="1" indent="1"/>
    </xf>
    <xf numFmtId="0" fontId="6" fillId="0" borderId="1" xfId="1" applyNumberFormat="1" applyFont="1" applyFill="1" applyBorder="1" applyAlignment="1">
      <alignment horizontal="left" vertical="center" wrapText="1" indent="2"/>
    </xf>
    <xf numFmtId="165" fontId="8" fillId="0" borderId="1" xfId="1" applyNumberFormat="1" applyFont="1" applyFill="1" applyBorder="1" applyAlignment="1">
      <alignment horizontal="righ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Fill="1"/>
    <xf numFmtId="3" fontId="1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14" fontId="2" fillId="2" borderId="4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right" vertical="center" wrapText="1"/>
    </xf>
    <xf numFmtId="3" fontId="8" fillId="0" borderId="4" xfId="1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right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" fontId="8" fillId="0" borderId="1" xfId="1" applyNumberFormat="1" applyFont="1" applyFill="1" applyBorder="1" applyAlignment="1">
      <alignment horizontal="right" vertical="center" wrapText="1"/>
    </xf>
    <xf numFmtId="3" fontId="0" fillId="0" borderId="0" xfId="0" applyNumberFormat="1"/>
    <xf numFmtId="170" fontId="0" fillId="0" borderId="0" xfId="2" applyNumberFormat="1" applyFont="1"/>
    <xf numFmtId="0" fontId="0" fillId="0" borderId="0" xfId="0"/>
    <xf numFmtId="3" fontId="0" fillId="0" borderId="0" xfId="0" applyNumberFormat="1"/>
    <xf numFmtId="4" fontId="0" fillId="0" borderId="0" xfId="0" applyNumberFormat="1"/>
    <xf numFmtId="165" fontId="1" fillId="0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166" fontId="1" fillId="0" borderId="1" xfId="0" applyNumberFormat="1" applyFont="1" applyFill="1" applyBorder="1" applyAlignment="1">
      <alignment horizontal="right" vertical="center" wrapText="1"/>
    </xf>
    <xf numFmtId="3" fontId="6" fillId="0" borderId="1" xfId="1" applyNumberFormat="1" applyFont="1" applyFill="1" applyBorder="1" applyAlignment="1">
      <alignment horizontal="right" vertical="center" wrapText="1"/>
    </xf>
    <xf numFmtId="3" fontId="8" fillId="0" borderId="1" xfId="1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14" fontId="5" fillId="2" borderId="6" xfId="0" applyNumberFormat="1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6" fontId="1" fillId="0" borderId="1" xfId="0" applyNumberFormat="1" applyFont="1" applyFill="1" applyBorder="1" applyAlignment="1">
      <alignment horizontal="right" vertical="center" wrapText="1"/>
    </xf>
    <xf numFmtId="166" fontId="1" fillId="0" borderId="3" xfId="0" applyNumberFormat="1" applyFont="1" applyFill="1" applyBorder="1" applyAlignment="1">
      <alignment horizontal="right" vertical="center" wrapText="1"/>
    </xf>
    <xf numFmtId="4" fontId="1" fillId="0" borderId="6" xfId="0" applyNumberFormat="1" applyFont="1" applyFill="1" applyBorder="1" applyAlignment="1">
      <alignment horizontal="right" vertical="center" wrapText="1"/>
    </xf>
    <xf numFmtId="4" fontId="1" fillId="0" borderId="4" xfId="0" applyNumberFormat="1" applyFont="1" applyFill="1" applyBorder="1" applyAlignment="1">
      <alignment horizontal="right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169" fontId="1" fillId="0" borderId="6" xfId="0" applyNumberFormat="1" applyFont="1" applyFill="1" applyBorder="1" applyAlignment="1">
      <alignment horizontal="center" vertical="center" wrapText="1"/>
    </xf>
    <xf numFmtId="169" fontId="1" fillId="0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14" fontId="8" fillId="5" borderId="7" xfId="1" applyNumberFormat="1" applyFont="1" applyFill="1" applyBorder="1" applyAlignment="1">
      <alignment horizontal="center" vertical="center" wrapText="1"/>
    </xf>
    <xf numFmtId="14" fontId="8" fillId="5" borderId="8" xfId="1" applyNumberFormat="1" applyFont="1" applyFill="1" applyBorder="1" applyAlignment="1">
      <alignment horizontal="center" vertical="center" wrapText="1"/>
    </xf>
    <xf numFmtId="14" fontId="8" fillId="5" borderId="9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 indent="1"/>
    </xf>
    <xf numFmtId="4" fontId="13" fillId="0" borderId="1" xfId="1" applyNumberFormat="1" applyFont="1" applyFill="1" applyBorder="1" applyAlignment="1">
      <alignment horizontal="right" vertical="center" wrapText="1"/>
    </xf>
    <xf numFmtId="175" fontId="13" fillId="0" borderId="1" xfId="1" applyNumberFormat="1" applyFont="1" applyFill="1" applyBorder="1" applyAlignment="1">
      <alignment vertical="center" wrapText="1"/>
    </xf>
    <xf numFmtId="175" fontId="14" fillId="0" borderId="1" xfId="1" applyNumberFormat="1" applyFont="1" applyFill="1" applyBorder="1" applyAlignment="1">
      <alignment vertical="center" wrapText="1"/>
    </xf>
    <xf numFmtId="3" fontId="1" fillId="0" borderId="6" xfId="0" applyNumberFormat="1" applyFont="1" applyFill="1" applyBorder="1" applyAlignment="1">
      <alignment horizontal="right" vertical="center" wrapText="1"/>
    </xf>
    <xf numFmtId="3" fontId="1" fillId="0" borderId="4" xfId="0" applyNumberFormat="1" applyFont="1" applyFill="1" applyBorder="1" applyAlignment="1">
      <alignment horizontal="right" vertical="center" wrapText="1"/>
    </xf>
    <xf numFmtId="166" fontId="1" fillId="0" borderId="6" xfId="0" applyNumberFormat="1" applyFont="1" applyFill="1" applyBorder="1" applyAlignment="1">
      <alignment horizontal="right" vertical="center" wrapText="1"/>
    </xf>
    <xf numFmtId="166" fontId="1" fillId="0" borderId="4" xfId="0" applyNumberFormat="1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right" vertical="center" wrapText="1"/>
    </xf>
    <xf numFmtId="0" fontId="0" fillId="0" borderId="4" xfId="0" applyFill="1" applyBorder="1" applyAlignment="1">
      <alignment horizontal="right" vertical="center" wrapText="1"/>
    </xf>
    <xf numFmtId="169" fontId="13" fillId="0" borderId="6" xfId="0" applyNumberFormat="1" applyFont="1" applyFill="1" applyBorder="1" applyAlignment="1">
      <alignment horizontal="center" vertical="center" wrapText="1"/>
    </xf>
    <xf numFmtId="169" fontId="13" fillId="0" borderId="4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164" fontId="13" fillId="0" borderId="1" xfId="1" applyFont="1" applyFill="1" applyBorder="1" applyAlignment="1">
      <alignment horizontal="right" vertical="center" wrapText="1"/>
    </xf>
    <xf numFmtId="164" fontId="13" fillId="0" borderId="1" xfId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left" vertical="center" wrapText="1" indent="2"/>
    </xf>
    <xf numFmtId="0" fontId="1" fillId="0" borderId="1" xfId="0" quotePrefix="1" applyFont="1" applyFill="1" applyBorder="1" applyAlignment="1">
      <alignment horizontal="left" vertical="center" wrapText="1" indent="1"/>
    </xf>
  </cellXfs>
  <cellStyles count="9">
    <cellStyle name="˙˙˙" xfId="5"/>
    <cellStyle name="Dziesiętny" xfId="1" builtinId="3"/>
    <cellStyle name="Dziesiętny 2" xfId="7"/>
    <cellStyle name="Dziesiętny 3 3" xfId="4"/>
    <cellStyle name="Normal" xfId="6"/>
    <cellStyle name="Normalny" xfId="0" builtinId="0"/>
    <cellStyle name="Normalny 2" xfId="3"/>
    <cellStyle name="Normalny 3" xfId="8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5"/>
  <sheetViews>
    <sheetView topLeftCell="A4" workbookViewId="0">
      <selection activeCell="B33" sqref="B33:B34"/>
    </sheetView>
  </sheetViews>
  <sheetFormatPr defaultRowHeight="14.25"/>
  <cols>
    <col min="2" max="2" width="48.75" customWidth="1"/>
    <col min="3" max="14" width="13.75" customWidth="1"/>
  </cols>
  <sheetData>
    <row r="2" spans="2:14">
      <c r="B2" s="23"/>
      <c r="C2" s="75">
        <v>44196</v>
      </c>
      <c r="D2" s="76"/>
      <c r="E2" s="77"/>
      <c r="F2" s="78">
        <v>43830</v>
      </c>
      <c r="G2" s="78"/>
      <c r="H2" s="78"/>
      <c r="I2" s="79"/>
      <c r="J2" s="79"/>
      <c r="K2" s="79"/>
      <c r="L2" s="79"/>
      <c r="M2" s="79"/>
      <c r="N2" s="79"/>
    </row>
    <row r="3" spans="2:14" ht="27">
      <c r="B3" s="24" t="s">
        <v>198</v>
      </c>
      <c r="C3" s="2" t="s">
        <v>42</v>
      </c>
      <c r="D3" s="2" t="s">
        <v>44</v>
      </c>
      <c r="E3" s="2" t="s">
        <v>45</v>
      </c>
      <c r="F3" s="2" t="s">
        <v>42</v>
      </c>
      <c r="G3" s="2" t="s">
        <v>44</v>
      </c>
      <c r="H3" s="2" t="s">
        <v>45</v>
      </c>
    </row>
    <row r="4" spans="2:14">
      <c r="B4" s="3" t="s">
        <v>160</v>
      </c>
      <c r="C4" s="5" t="s">
        <v>0</v>
      </c>
      <c r="D4" s="5" t="s">
        <v>0</v>
      </c>
      <c r="E4" s="6" t="s">
        <v>0</v>
      </c>
      <c r="F4" s="5" t="s">
        <v>0</v>
      </c>
      <c r="G4" s="5" t="s">
        <v>0</v>
      </c>
      <c r="H4" s="6" t="s">
        <v>0</v>
      </c>
    </row>
    <row r="5" spans="2:14">
      <c r="B5" s="3" t="s">
        <v>161</v>
      </c>
      <c r="C5" s="5" t="s">
        <v>0</v>
      </c>
      <c r="D5" s="5" t="s">
        <v>0</v>
      </c>
      <c r="E5" s="6" t="s">
        <v>0</v>
      </c>
      <c r="F5" s="5" t="s">
        <v>0</v>
      </c>
      <c r="G5" s="5" t="s">
        <v>0</v>
      </c>
      <c r="H5" s="6" t="s">
        <v>0</v>
      </c>
    </row>
    <row r="6" spans="2:14">
      <c r="B6" s="3" t="s">
        <v>162</v>
      </c>
      <c r="C6" s="5" t="s">
        <v>0</v>
      </c>
      <c r="D6" s="5" t="s">
        <v>0</v>
      </c>
      <c r="E6" s="6" t="s">
        <v>0</v>
      </c>
      <c r="F6" s="5" t="s">
        <v>0</v>
      </c>
      <c r="G6" s="5" t="s">
        <v>0</v>
      </c>
      <c r="H6" s="6" t="s">
        <v>0</v>
      </c>
    </row>
    <row r="7" spans="2:14">
      <c r="B7" s="3" t="s">
        <v>163</v>
      </c>
      <c r="C7" s="5" t="s">
        <v>0</v>
      </c>
      <c r="D7" s="5" t="s">
        <v>0</v>
      </c>
      <c r="E7" s="6" t="s">
        <v>0</v>
      </c>
      <c r="F7" s="5" t="s">
        <v>0</v>
      </c>
      <c r="G7" s="5" t="s">
        <v>0</v>
      </c>
      <c r="H7" s="6" t="s">
        <v>0</v>
      </c>
    </row>
    <row r="8" spans="2:14">
      <c r="B8" s="3" t="s">
        <v>164</v>
      </c>
      <c r="C8" s="5" t="s">
        <v>0</v>
      </c>
      <c r="D8" s="5" t="s">
        <v>0</v>
      </c>
      <c r="E8" s="6" t="s">
        <v>0</v>
      </c>
      <c r="F8" s="5" t="s">
        <v>0</v>
      </c>
      <c r="G8" s="5" t="s">
        <v>0</v>
      </c>
      <c r="H8" s="6" t="s">
        <v>0</v>
      </c>
    </row>
    <row r="9" spans="2:14">
      <c r="B9" s="3" t="s">
        <v>165</v>
      </c>
      <c r="C9" s="5" t="s">
        <v>0</v>
      </c>
      <c r="D9" s="5" t="s">
        <v>0</v>
      </c>
      <c r="E9" s="6" t="s">
        <v>0</v>
      </c>
      <c r="F9" s="5" t="s">
        <v>0</v>
      </c>
      <c r="G9" s="5" t="s">
        <v>0</v>
      </c>
      <c r="H9" s="6" t="s">
        <v>0</v>
      </c>
    </row>
    <row r="10" spans="2:14">
      <c r="B10" s="3" t="s">
        <v>166</v>
      </c>
      <c r="C10" s="5" t="s">
        <v>0</v>
      </c>
      <c r="D10" s="5" t="s">
        <v>0</v>
      </c>
      <c r="E10" s="6" t="s">
        <v>0</v>
      </c>
      <c r="F10" s="5" t="s">
        <v>0</v>
      </c>
      <c r="G10" s="5" t="s">
        <v>0</v>
      </c>
      <c r="H10" s="6" t="s">
        <v>0</v>
      </c>
    </row>
    <row r="11" spans="2:14">
      <c r="B11" s="3" t="s">
        <v>167</v>
      </c>
      <c r="C11" s="70" t="s">
        <v>0</v>
      </c>
      <c r="D11" s="70" t="s">
        <v>0</v>
      </c>
      <c r="E11" s="69" t="s">
        <v>0</v>
      </c>
      <c r="F11" s="70" t="s">
        <v>0</v>
      </c>
      <c r="G11" s="70" t="s">
        <v>0</v>
      </c>
      <c r="H11" s="69" t="s">
        <v>0</v>
      </c>
      <c r="I11" s="65"/>
    </row>
    <row r="12" spans="2:14">
      <c r="B12" s="3" t="s">
        <v>168</v>
      </c>
      <c r="C12" s="70" t="s">
        <v>0</v>
      </c>
      <c r="D12" s="70" t="s">
        <v>0</v>
      </c>
      <c r="E12" s="69" t="s">
        <v>0</v>
      </c>
      <c r="F12" s="70" t="s">
        <v>0</v>
      </c>
      <c r="G12" s="70" t="s">
        <v>0</v>
      </c>
      <c r="H12" s="69" t="s">
        <v>0</v>
      </c>
      <c r="I12" s="65"/>
    </row>
    <row r="13" spans="2:14">
      <c r="B13" s="3" t="s">
        <v>169</v>
      </c>
      <c r="C13" s="70" t="s">
        <v>0</v>
      </c>
      <c r="D13" s="70" t="s">
        <v>0</v>
      </c>
      <c r="E13" s="69" t="s">
        <v>0</v>
      </c>
      <c r="F13" s="70" t="s">
        <v>0</v>
      </c>
      <c r="G13" s="70" t="s">
        <v>0</v>
      </c>
      <c r="H13" s="69" t="s">
        <v>0</v>
      </c>
      <c r="I13" s="65"/>
    </row>
    <row r="14" spans="2:14">
      <c r="B14" s="3" t="s">
        <v>170</v>
      </c>
      <c r="C14" s="70" t="s">
        <v>0</v>
      </c>
      <c r="D14" s="70" t="s">
        <v>0</v>
      </c>
      <c r="E14" s="69" t="s">
        <v>0</v>
      </c>
      <c r="F14" s="70" t="s">
        <v>0</v>
      </c>
      <c r="G14" s="70" t="s">
        <v>0</v>
      </c>
      <c r="H14" s="69" t="s">
        <v>0</v>
      </c>
      <c r="I14" s="65"/>
    </row>
    <row r="15" spans="2:14" ht="19.5">
      <c r="B15" s="3" t="s">
        <v>171</v>
      </c>
      <c r="C15" s="70">
        <v>24814</v>
      </c>
      <c r="D15" s="70">
        <v>28028</v>
      </c>
      <c r="E15" s="69">
        <v>94.57</v>
      </c>
      <c r="F15" s="70">
        <v>2196</v>
      </c>
      <c r="G15" s="70">
        <v>2034</v>
      </c>
      <c r="H15" s="69">
        <v>86.19</v>
      </c>
      <c r="I15" s="65"/>
    </row>
    <row r="16" spans="2:14">
      <c r="B16" s="3" t="s">
        <v>172</v>
      </c>
      <c r="C16" s="70" t="s">
        <v>0</v>
      </c>
      <c r="D16" s="70" t="s">
        <v>0</v>
      </c>
      <c r="E16" s="69" t="s">
        <v>0</v>
      </c>
      <c r="F16" s="70" t="s">
        <v>0</v>
      </c>
      <c r="G16" s="70" t="s">
        <v>0</v>
      </c>
      <c r="H16" s="69" t="s">
        <v>0</v>
      </c>
      <c r="I16" s="65"/>
    </row>
    <row r="17" spans="2:14">
      <c r="B17" s="3" t="s">
        <v>173</v>
      </c>
      <c r="C17" s="70" t="s">
        <v>0</v>
      </c>
      <c r="D17" s="70" t="s">
        <v>0</v>
      </c>
      <c r="E17" s="69" t="s">
        <v>0</v>
      </c>
      <c r="F17" s="70" t="s">
        <v>0</v>
      </c>
      <c r="G17" s="70" t="s">
        <v>0</v>
      </c>
      <c r="H17" s="69" t="s">
        <v>0</v>
      </c>
      <c r="I17" s="65"/>
    </row>
    <row r="18" spans="2:14">
      <c r="B18" s="3" t="s">
        <v>130</v>
      </c>
      <c r="C18" s="70">
        <v>1542</v>
      </c>
      <c r="D18" s="70">
        <v>1542</v>
      </c>
      <c r="E18" s="69">
        <v>5.2</v>
      </c>
      <c r="F18" s="70">
        <v>247</v>
      </c>
      <c r="G18" s="70">
        <v>247</v>
      </c>
      <c r="H18" s="69">
        <v>10.47</v>
      </c>
      <c r="I18" s="65"/>
    </row>
    <row r="19" spans="2:14">
      <c r="B19" s="3" t="s">
        <v>174</v>
      </c>
      <c r="C19" s="70" t="s">
        <v>0</v>
      </c>
      <c r="D19" s="70" t="s">
        <v>0</v>
      </c>
      <c r="E19" s="69" t="s">
        <v>0</v>
      </c>
      <c r="F19" s="70" t="s">
        <v>0</v>
      </c>
      <c r="G19" s="70" t="s">
        <v>0</v>
      </c>
      <c r="H19" s="69" t="s">
        <v>0</v>
      </c>
      <c r="I19" s="65"/>
    </row>
    <row r="20" spans="2:14">
      <c r="B20" s="3" t="s">
        <v>75</v>
      </c>
      <c r="C20" s="70" t="s">
        <v>0</v>
      </c>
      <c r="D20" s="70" t="s">
        <v>0</v>
      </c>
      <c r="E20" s="69" t="s">
        <v>0</v>
      </c>
      <c r="F20" s="70" t="s">
        <v>0</v>
      </c>
      <c r="G20" s="70" t="s">
        <v>0</v>
      </c>
      <c r="H20" s="69" t="s">
        <v>0</v>
      </c>
      <c r="I20" s="65"/>
    </row>
    <row r="21" spans="2:14">
      <c r="B21" s="3" t="s">
        <v>175</v>
      </c>
      <c r="C21" s="70" t="s">
        <v>0</v>
      </c>
      <c r="D21" s="70" t="s">
        <v>0</v>
      </c>
      <c r="E21" s="69" t="s">
        <v>0</v>
      </c>
      <c r="F21" s="70" t="s">
        <v>0</v>
      </c>
      <c r="G21" s="70" t="s">
        <v>0</v>
      </c>
      <c r="H21" s="69" t="s">
        <v>0</v>
      </c>
      <c r="I21" s="65"/>
    </row>
    <row r="22" spans="2:14">
      <c r="B22" s="3" t="s">
        <v>176</v>
      </c>
      <c r="C22" s="70" t="s">
        <v>0</v>
      </c>
      <c r="D22" s="70" t="s">
        <v>0</v>
      </c>
      <c r="E22" s="69" t="s">
        <v>0</v>
      </c>
      <c r="F22" s="70" t="s">
        <v>0</v>
      </c>
      <c r="G22" s="70" t="s">
        <v>0</v>
      </c>
      <c r="H22" s="69" t="s">
        <v>0</v>
      </c>
      <c r="I22" s="65"/>
    </row>
    <row r="23" spans="2:14">
      <c r="B23" s="32" t="s">
        <v>52</v>
      </c>
      <c r="C23" s="73">
        <v>26356</v>
      </c>
      <c r="D23" s="73">
        <v>29570</v>
      </c>
      <c r="E23" s="47">
        <v>99.77</v>
      </c>
      <c r="F23" s="73">
        <v>2443</v>
      </c>
      <c r="G23" s="73">
        <v>2281</v>
      </c>
      <c r="H23" s="47">
        <v>96.66</v>
      </c>
      <c r="I23" s="65"/>
    </row>
    <row r="24" spans="2:14">
      <c r="D24" s="67"/>
      <c r="E24" s="68"/>
    </row>
    <row r="25" spans="2:14" ht="21.75" customHeight="1">
      <c r="B25" s="74"/>
      <c r="C25" s="74"/>
      <c r="D25" s="74"/>
      <c r="E25" s="74"/>
      <c r="F25" s="74"/>
      <c r="G25" s="74"/>
      <c r="H25" s="74"/>
      <c r="I25" s="1"/>
      <c r="J25" s="1"/>
      <c r="K25" s="1"/>
      <c r="L25" s="1"/>
      <c r="M25" s="1"/>
      <c r="N25" s="1"/>
    </row>
  </sheetData>
  <mergeCells count="5">
    <mergeCell ref="B25:H25"/>
    <mergeCell ref="C2:E2"/>
    <mergeCell ref="F2:H2"/>
    <mergeCell ref="I2:K2"/>
    <mergeCell ref="L2:N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K42"/>
  <sheetViews>
    <sheetView workbookViewId="0">
      <selection activeCell="C43" sqref="C43"/>
    </sheetView>
  </sheetViews>
  <sheetFormatPr defaultRowHeight="14.25"/>
  <cols>
    <col min="2" max="2" width="31.25" customWidth="1"/>
    <col min="3" max="15" width="13.75" customWidth="1"/>
  </cols>
  <sheetData>
    <row r="9" spans="2:11" ht="27" hidden="1">
      <c r="B9" s="2" t="s">
        <v>53</v>
      </c>
      <c r="C9" s="2" t="s">
        <v>54</v>
      </c>
      <c r="D9" s="2" t="s">
        <v>55</v>
      </c>
      <c r="E9" s="2" t="s">
        <v>56</v>
      </c>
      <c r="F9" s="2" t="s">
        <v>57</v>
      </c>
      <c r="G9" s="2" t="s">
        <v>58</v>
      </c>
      <c r="H9" s="2" t="s">
        <v>59</v>
      </c>
      <c r="I9" s="2" t="s">
        <v>42</v>
      </c>
      <c r="J9" s="2" t="s">
        <v>44</v>
      </c>
      <c r="K9" s="2" t="s">
        <v>45</v>
      </c>
    </row>
    <row r="10" spans="2:11" hidden="1">
      <c r="B10" s="10" t="s">
        <v>60</v>
      </c>
      <c r="C10" s="18"/>
      <c r="D10" s="18"/>
      <c r="E10" s="18"/>
      <c r="F10" s="18"/>
      <c r="G10" s="18"/>
      <c r="H10" s="11" t="s">
        <v>0</v>
      </c>
      <c r="I10" s="11" t="s">
        <v>0</v>
      </c>
      <c r="J10" s="11" t="s">
        <v>0</v>
      </c>
      <c r="K10" s="16" t="s">
        <v>0</v>
      </c>
    </row>
    <row r="11" spans="2:11" hidden="1">
      <c r="B11" s="3" t="s">
        <v>61</v>
      </c>
      <c r="C11" s="21"/>
      <c r="D11" s="21"/>
      <c r="E11" s="21"/>
      <c r="F11" s="21"/>
      <c r="G11" s="21"/>
      <c r="H11" s="5" t="s">
        <v>0</v>
      </c>
      <c r="I11" s="5" t="s">
        <v>0</v>
      </c>
      <c r="J11" s="5" t="s">
        <v>0</v>
      </c>
      <c r="K11" s="6" t="s">
        <v>0</v>
      </c>
    </row>
    <row r="12" spans="2:11" hidden="1">
      <c r="B12" s="3" t="s">
        <v>62</v>
      </c>
      <c r="C12" s="21"/>
      <c r="D12" s="21"/>
      <c r="E12" s="21"/>
      <c r="F12" s="21"/>
      <c r="G12" s="21"/>
      <c r="H12" s="5" t="s">
        <v>0</v>
      </c>
      <c r="I12" s="5" t="s">
        <v>0</v>
      </c>
      <c r="J12" s="5" t="s">
        <v>0</v>
      </c>
      <c r="K12" s="6" t="s">
        <v>0</v>
      </c>
    </row>
    <row r="13" spans="2:11" hidden="1">
      <c r="B13" s="3" t="s">
        <v>63</v>
      </c>
      <c r="C13" s="21"/>
      <c r="D13" s="21"/>
      <c r="E13" s="21"/>
      <c r="F13" s="21"/>
      <c r="G13" s="21"/>
      <c r="H13" s="5" t="s">
        <v>0</v>
      </c>
      <c r="I13" s="5" t="s">
        <v>0</v>
      </c>
      <c r="J13" s="5" t="s">
        <v>0</v>
      </c>
      <c r="K13" s="6" t="s">
        <v>0</v>
      </c>
    </row>
    <row r="14" spans="2:11" hidden="1">
      <c r="B14" s="10" t="s">
        <v>64</v>
      </c>
      <c r="C14" s="18"/>
      <c r="D14" s="18"/>
      <c r="E14" s="18"/>
      <c r="F14" s="18"/>
      <c r="G14" s="18"/>
      <c r="H14" s="11">
        <v>5200000</v>
      </c>
      <c r="I14" s="11" t="s">
        <v>0</v>
      </c>
      <c r="J14" s="11">
        <v>-382</v>
      </c>
      <c r="K14" s="16">
        <v>-1.29</v>
      </c>
    </row>
    <row r="15" spans="2:11" hidden="1">
      <c r="B15" s="3" t="s">
        <v>61</v>
      </c>
      <c r="C15" s="21"/>
      <c r="D15" s="21"/>
      <c r="E15" s="21"/>
      <c r="F15" s="21"/>
      <c r="G15" s="21"/>
      <c r="H15" s="5" t="s">
        <v>0</v>
      </c>
      <c r="I15" s="5" t="s">
        <v>0</v>
      </c>
      <c r="J15" s="5" t="s">
        <v>0</v>
      </c>
      <c r="K15" s="6" t="s">
        <v>0</v>
      </c>
    </row>
    <row r="16" spans="2:11" hidden="1">
      <c r="B16" s="3" t="s">
        <v>62</v>
      </c>
      <c r="C16" s="21"/>
      <c r="D16" s="21"/>
      <c r="E16" s="21"/>
      <c r="F16" s="21"/>
      <c r="G16" s="21"/>
      <c r="H16" s="5" t="s">
        <v>0</v>
      </c>
      <c r="I16" s="5" t="s">
        <v>0</v>
      </c>
      <c r="J16" s="5" t="s">
        <v>0</v>
      </c>
      <c r="K16" s="6" t="s">
        <v>0</v>
      </c>
    </row>
    <row r="17" spans="2:11" hidden="1">
      <c r="B17" s="3" t="s">
        <v>63</v>
      </c>
      <c r="C17" s="21"/>
      <c r="D17" s="21"/>
      <c r="E17" s="21"/>
      <c r="F17" s="21"/>
      <c r="G17" s="21"/>
      <c r="H17" s="5">
        <v>5200000</v>
      </c>
      <c r="I17" s="5" t="s">
        <v>0</v>
      </c>
      <c r="J17" s="5">
        <v>-382</v>
      </c>
      <c r="K17" s="6">
        <v>-1.29</v>
      </c>
    </row>
    <row r="18" spans="2:11" ht="29.25" hidden="1">
      <c r="B18" s="7" t="s">
        <v>65</v>
      </c>
      <c r="C18" s="8" t="s">
        <v>63</v>
      </c>
      <c r="D18" s="8" t="s">
        <v>66</v>
      </c>
      <c r="E18" s="8" t="s">
        <v>47</v>
      </c>
      <c r="F18" s="8" t="s">
        <v>48</v>
      </c>
      <c r="G18" s="8" t="s">
        <v>67</v>
      </c>
      <c r="H18" s="5">
        <v>5200000</v>
      </c>
      <c r="I18" s="5" t="s">
        <v>0</v>
      </c>
      <c r="J18" s="5">
        <v>-382</v>
      </c>
      <c r="K18" s="6">
        <v>-1.29</v>
      </c>
    </row>
    <row r="19" spans="2:11" hidden="1">
      <c r="B19" s="10" t="s">
        <v>52</v>
      </c>
      <c r="C19" s="18"/>
      <c r="D19" s="18"/>
      <c r="E19" s="18"/>
      <c r="F19" s="18"/>
      <c r="G19" s="18"/>
      <c r="H19" s="11">
        <v>5200000</v>
      </c>
      <c r="I19" s="11" t="s">
        <v>0</v>
      </c>
      <c r="J19" s="11">
        <v>-382</v>
      </c>
      <c r="K19" s="16">
        <v>-1.29</v>
      </c>
    </row>
    <row r="23" spans="2:11" ht="36">
      <c r="B23" s="2" t="s">
        <v>199</v>
      </c>
      <c r="C23" s="2" t="s">
        <v>54</v>
      </c>
      <c r="D23" s="2" t="s">
        <v>55</v>
      </c>
      <c r="E23" s="2" t="s">
        <v>200</v>
      </c>
      <c r="F23" s="2" t="s">
        <v>201</v>
      </c>
      <c r="G23" s="2" t="s">
        <v>59</v>
      </c>
      <c r="H23" s="2" t="s">
        <v>42</v>
      </c>
      <c r="I23" s="2" t="s">
        <v>44</v>
      </c>
      <c r="J23" s="2" t="s">
        <v>45</v>
      </c>
    </row>
    <row r="24" spans="2:11">
      <c r="B24" s="3" t="s">
        <v>61</v>
      </c>
      <c r="C24" s="21"/>
      <c r="D24" s="21"/>
      <c r="E24" s="21"/>
      <c r="F24" s="21"/>
      <c r="G24" s="11" t="s">
        <v>0</v>
      </c>
      <c r="H24" s="5" t="s">
        <v>0</v>
      </c>
      <c r="I24" s="5" t="s">
        <v>0</v>
      </c>
      <c r="J24" s="6" t="s">
        <v>0</v>
      </c>
    </row>
    <row r="25" spans="2:11">
      <c r="B25" s="3" t="s">
        <v>62</v>
      </c>
      <c r="C25" s="21"/>
      <c r="D25" s="21"/>
      <c r="E25" s="21"/>
      <c r="F25" s="21"/>
      <c r="G25" s="11" t="s">
        <v>0</v>
      </c>
      <c r="H25" s="5" t="s">
        <v>0</v>
      </c>
      <c r="I25" s="5" t="s">
        <v>0</v>
      </c>
      <c r="J25" s="6" t="s">
        <v>0</v>
      </c>
    </row>
    <row r="26" spans="2:11">
      <c r="B26" s="3" t="s">
        <v>63</v>
      </c>
      <c r="C26" s="21"/>
      <c r="D26" s="21"/>
      <c r="E26" s="21"/>
      <c r="F26" s="21"/>
      <c r="G26" s="11">
        <v>885691.54399999999</v>
      </c>
      <c r="H26" s="5">
        <v>24814</v>
      </c>
      <c r="I26" s="5">
        <v>28028</v>
      </c>
      <c r="J26" s="6">
        <v>94.57</v>
      </c>
    </row>
    <row r="27" spans="2:11" ht="29.25">
      <c r="B27" s="102" t="s">
        <v>240</v>
      </c>
      <c r="C27" s="8" t="s">
        <v>63</v>
      </c>
      <c r="D27" s="8" t="s">
        <v>66</v>
      </c>
      <c r="E27" s="8" t="s">
        <v>202</v>
      </c>
      <c r="F27" s="8" t="s">
        <v>203</v>
      </c>
      <c r="G27" s="5">
        <v>885691.54399999999</v>
      </c>
      <c r="H27" s="5">
        <v>24814</v>
      </c>
      <c r="I27" s="5">
        <v>28028</v>
      </c>
      <c r="J27" s="6">
        <v>94.57</v>
      </c>
    </row>
    <row r="28" spans="2:11">
      <c r="B28" s="10" t="s">
        <v>52</v>
      </c>
      <c r="C28" s="18"/>
      <c r="D28" s="18"/>
      <c r="E28" s="18"/>
      <c r="F28" s="18"/>
      <c r="G28" s="11">
        <v>885691.54399999999</v>
      </c>
      <c r="H28" s="11">
        <v>24814</v>
      </c>
      <c r="I28" s="11">
        <v>28028</v>
      </c>
      <c r="J28" s="16">
        <v>94.57</v>
      </c>
    </row>
    <row r="32" spans="2:11" ht="36">
      <c r="B32" s="2" t="s">
        <v>36</v>
      </c>
      <c r="C32" s="2" t="s">
        <v>37</v>
      </c>
      <c r="D32" s="2" t="s">
        <v>38</v>
      </c>
      <c r="E32" s="2" t="s">
        <v>39</v>
      </c>
      <c r="F32" s="2" t="s">
        <v>40</v>
      </c>
      <c r="G32" s="2" t="s">
        <v>41</v>
      </c>
      <c r="H32" s="2" t="s">
        <v>42</v>
      </c>
      <c r="I32" s="2" t="s">
        <v>43</v>
      </c>
      <c r="J32" s="2" t="s">
        <v>44</v>
      </c>
      <c r="K32" s="2" t="s">
        <v>45</v>
      </c>
    </row>
    <row r="33" spans="2:11">
      <c r="B33" s="3" t="s">
        <v>46</v>
      </c>
      <c r="C33" s="4"/>
      <c r="D33" s="4"/>
      <c r="E33" s="4"/>
      <c r="F33" s="4"/>
      <c r="G33" s="5"/>
      <c r="H33" s="5">
        <v>1542</v>
      </c>
      <c r="I33" s="5"/>
      <c r="J33" s="5">
        <v>1542</v>
      </c>
      <c r="K33" s="6">
        <v>5.2</v>
      </c>
    </row>
    <row r="34" spans="2:11">
      <c r="B34" s="102" t="s">
        <v>235</v>
      </c>
      <c r="C34" s="8" t="s">
        <v>47</v>
      </c>
      <c r="D34" s="8" t="s">
        <v>48</v>
      </c>
      <c r="E34" s="8" t="s">
        <v>49</v>
      </c>
      <c r="F34" s="17" t="s">
        <v>50</v>
      </c>
      <c r="G34" s="5">
        <v>1542</v>
      </c>
      <c r="H34" s="5">
        <v>1542</v>
      </c>
      <c r="I34" s="5">
        <v>1542</v>
      </c>
      <c r="J34" s="5">
        <v>1542</v>
      </c>
      <c r="K34" s="6">
        <v>5.2</v>
      </c>
    </row>
    <row r="35" spans="2:11">
      <c r="B35" s="3" t="s">
        <v>51</v>
      </c>
      <c r="C35" s="4"/>
      <c r="D35" s="4"/>
      <c r="E35" s="4"/>
      <c r="F35" s="4"/>
      <c r="G35" s="5"/>
      <c r="H35" s="5" t="s">
        <v>0</v>
      </c>
      <c r="I35" s="5"/>
      <c r="J35" s="5" t="s">
        <v>0</v>
      </c>
      <c r="K35" s="6" t="s">
        <v>0</v>
      </c>
    </row>
    <row r="36" spans="2:11">
      <c r="B36" s="10" t="s">
        <v>52</v>
      </c>
      <c r="C36" s="18"/>
      <c r="D36" s="18"/>
      <c r="E36" s="18"/>
      <c r="F36" s="18"/>
      <c r="G36" s="19"/>
      <c r="H36" s="11">
        <v>1542</v>
      </c>
      <c r="I36" s="19"/>
      <c r="J36" s="11">
        <v>1542</v>
      </c>
      <c r="K36" s="16">
        <v>5.2</v>
      </c>
    </row>
    <row r="42" spans="2:11">
      <c r="B42" s="62"/>
    </row>
  </sheetData>
  <pageMargins left="0.7" right="0.7" top="0.75" bottom="0.75" header="0.3" footer="0.3"/>
  <pageSetup paperSize="9" orientation="portrait" horizontalDpi="6553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"/>
  <sheetViews>
    <sheetView workbookViewId="0">
      <selection activeCell="B63" sqref="B63"/>
    </sheetView>
  </sheetViews>
  <sheetFormatPr defaultRowHeight="14.25"/>
  <cols>
    <col min="2" max="2" width="31.25" customWidth="1"/>
    <col min="3" max="10" width="13.75" customWidth="1"/>
  </cols>
  <sheetData>
    <row r="11" spans="2:2">
      <c r="B11" s="6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7"/>
  <sheetViews>
    <sheetView workbookViewId="0">
      <selection activeCell="F22" sqref="F22"/>
    </sheetView>
  </sheetViews>
  <sheetFormatPr defaultRowHeight="14.25"/>
  <cols>
    <col min="2" max="2" width="63.625" customWidth="1"/>
    <col min="3" max="4" width="15.5" customWidth="1"/>
  </cols>
  <sheetData>
    <row r="2" spans="2:4">
      <c r="B2" s="2" t="s">
        <v>8</v>
      </c>
      <c r="C2" s="9">
        <v>44196</v>
      </c>
      <c r="D2" s="9">
        <v>43830</v>
      </c>
    </row>
    <row r="3" spans="2:4">
      <c r="B3" s="10" t="s">
        <v>9</v>
      </c>
      <c r="C3" s="11">
        <v>29637</v>
      </c>
      <c r="D3" s="11">
        <v>2360</v>
      </c>
    </row>
    <row r="4" spans="2:4">
      <c r="B4" s="7" t="s">
        <v>10</v>
      </c>
      <c r="C4" s="5">
        <v>64</v>
      </c>
      <c r="D4" s="5">
        <v>79</v>
      </c>
    </row>
    <row r="5" spans="2:4">
      <c r="B5" s="7" t="s">
        <v>11</v>
      </c>
      <c r="C5" s="5">
        <v>3</v>
      </c>
      <c r="D5" s="5" t="s">
        <v>0</v>
      </c>
    </row>
    <row r="6" spans="2:4">
      <c r="B6" s="7" t="s">
        <v>12</v>
      </c>
      <c r="C6" s="5" t="s">
        <v>0</v>
      </c>
      <c r="D6" s="5" t="s">
        <v>0</v>
      </c>
    </row>
    <row r="7" spans="2:4">
      <c r="B7" s="7" t="s">
        <v>13</v>
      </c>
      <c r="C7" s="5" t="s">
        <v>0</v>
      </c>
      <c r="D7" s="5" t="s">
        <v>0</v>
      </c>
    </row>
    <row r="8" spans="2:4">
      <c r="B8" s="7" t="s">
        <v>14</v>
      </c>
      <c r="C8" s="5" t="s">
        <v>0</v>
      </c>
      <c r="D8" s="5" t="s">
        <v>0</v>
      </c>
    </row>
    <row r="9" spans="2:4">
      <c r="B9" s="7" t="s">
        <v>15</v>
      </c>
      <c r="C9" s="5">
        <v>29570</v>
      </c>
      <c r="D9" s="5">
        <v>2281</v>
      </c>
    </row>
    <row r="10" spans="2:4">
      <c r="B10" s="7" t="s">
        <v>14</v>
      </c>
      <c r="C10" s="5" t="s">
        <v>0</v>
      </c>
      <c r="D10" s="5" t="s">
        <v>0</v>
      </c>
    </row>
    <row r="11" spans="2:4">
      <c r="B11" s="7" t="s">
        <v>16</v>
      </c>
      <c r="C11" s="5" t="s">
        <v>0</v>
      </c>
      <c r="D11" s="5" t="s">
        <v>0</v>
      </c>
    </row>
    <row r="12" spans="2:4">
      <c r="B12" s="7" t="s">
        <v>17</v>
      </c>
      <c r="C12" s="5" t="s">
        <v>0</v>
      </c>
      <c r="D12" s="5" t="s">
        <v>0</v>
      </c>
    </row>
    <row r="13" spans="2:4">
      <c r="B13" s="10" t="s">
        <v>18</v>
      </c>
      <c r="C13" s="11">
        <v>501</v>
      </c>
      <c r="D13" s="11">
        <v>178</v>
      </c>
    </row>
    <row r="14" spans="2:4">
      <c r="B14" s="10" t="s">
        <v>19</v>
      </c>
      <c r="C14" s="11">
        <v>29136</v>
      </c>
      <c r="D14" s="11">
        <v>2182</v>
      </c>
    </row>
    <row r="15" spans="2:4">
      <c r="B15" s="10" t="s">
        <v>20</v>
      </c>
      <c r="C15" s="11">
        <v>26907</v>
      </c>
      <c r="D15" s="11">
        <v>2559</v>
      </c>
    </row>
    <row r="16" spans="2:4">
      <c r="B16" s="7" t="s">
        <v>21</v>
      </c>
      <c r="C16" s="70">
        <v>44513</v>
      </c>
      <c r="D16" s="70">
        <v>8271</v>
      </c>
    </row>
    <row r="17" spans="2:4">
      <c r="B17" s="7" t="s">
        <v>22</v>
      </c>
      <c r="C17" s="70">
        <v>-17606</v>
      </c>
      <c r="D17" s="70">
        <v>-5712</v>
      </c>
    </row>
    <row r="18" spans="2:4">
      <c r="B18" s="10" t="s">
        <v>23</v>
      </c>
      <c r="C18" s="11">
        <v>-985</v>
      </c>
      <c r="D18" s="11">
        <v>-215</v>
      </c>
    </row>
    <row r="19" spans="2:4">
      <c r="B19" s="7" t="s">
        <v>24</v>
      </c>
      <c r="C19" s="70">
        <v>-729</v>
      </c>
      <c r="D19" s="70">
        <v>-99</v>
      </c>
    </row>
    <row r="20" spans="2:4">
      <c r="B20" s="7" t="s">
        <v>25</v>
      </c>
      <c r="C20" s="70">
        <v>-256</v>
      </c>
      <c r="D20" s="70">
        <v>-116</v>
      </c>
    </row>
    <row r="21" spans="2:4">
      <c r="B21" s="10" t="s">
        <v>26</v>
      </c>
      <c r="C21" s="11">
        <v>3214</v>
      </c>
      <c r="D21" s="11">
        <v>-162</v>
      </c>
    </row>
    <row r="22" spans="2:4">
      <c r="B22" s="10" t="s">
        <v>27</v>
      </c>
      <c r="C22" s="11">
        <v>29136</v>
      </c>
      <c r="D22" s="11">
        <v>2182</v>
      </c>
    </row>
    <row r="23" spans="2:4">
      <c r="B23" s="10"/>
      <c r="C23" s="12"/>
      <c r="D23" s="12"/>
    </row>
    <row r="24" spans="2:4">
      <c r="B24" s="3" t="s">
        <v>28</v>
      </c>
      <c r="C24" s="71">
        <v>356633.75799999997</v>
      </c>
      <c r="D24" s="71">
        <v>24074.815999999999</v>
      </c>
    </row>
    <row r="25" spans="2:4">
      <c r="B25" s="7" t="s">
        <v>29</v>
      </c>
      <c r="C25" s="71">
        <v>306891.52000000002</v>
      </c>
      <c r="D25" s="71">
        <v>23500.752</v>
      </c>
    </row>
    <row r="26" spans="2:4">
      <c r="B26" s="7" t="s">
        <v>30</v>
      </c>
      <c r="C26" s="71">
        <v>27905.035</v>
      </c>
      <c r="D26" s="71" t="s">
        <v>0</v>
      </c>
    </row>
    <row r="27" spans="2:4">
      <c r="B27" s="7" t="s">
        <v>31</v>
      </c>
      <c r="C27" s="13">
        <v>1.2629999999999999</v>
      </c>
      <c r="D27" s="13" t="s">
        <v>0</v>
      </c>
    </row>
    <row r="28" spans="2:4">
      <c r="B28" s="7" t="s">
        <v>32</v>
      </c>
      <c r="C28" s="13">
        <v>1831.0509999999999</v>
      </c>
      <c r="D28" s="13" t="s">
        <v>0</v>
      </c>
    </row>
    <row r="29" spans="2:4">
      <c r="B29" s="7" t="s">
        <v>33</v>
      </c>
      <c r="C29" s="13">
        <v>19569.347000000002</v>
      </c>
      <c r="D29" s="13">
        <v>383.899</v>
      </c>
    </row>
    <row r="30" spans="2:4">
      <c r="B30" s="7" t="s">
        <v>34</v>
      </c>
      <c r="C30" s="13">
        <v>435.54199999999997</v>
      </c>
      <c r="D30" s="13">
        <v>190.16499999999999</v>
      </c>
    </row>
    <row r="31" spans="2:4">
      <c r="B31" s="3" t="s">
        <v>35</v>
      </c>
      <c r="C31" s="14" t="s">
        <v>0</v>
      </c>
      <c r="D31" s="14" t="s">
        <v>0</v>
      </c>
    </row>
    <row r="32" spans="2:4">
      <c r="B32" s="7" t="s">
        <v>29</v>
      </c>
      <c r="C32" s="14">
        <v>81.52</v>
      </c>
      <c r="D32" s="14">
        <v>90.62</v>
      </c>
    </row>
    <row r="33" spans="2:4">
      <c r="B33" s="7" t="s">
        <v>30</v>
      </c>
      <c r="C33" s="14">
        <v>81.510000000000005</v>
      </c>
      <c r="D33" s="14" t="s">
        <v>0</v>
      </c>
    </row>
    <row r="34" spans="2:4">
      <c r="B34" s="7" t="s">
        <v>31</v>
      </c>
      <c r="C34" s="14">
        <v>81.569999999999993</v>
      </c>
      <c r="D34" s="14" t="s">
        <v>0</v>
      </c>
    </row>
    <row r="35" spans="2:4">
      <c r="B35" s="7" t="s">
        <v>32</v>
      </c>
      <c r="C35" s="14">
        <v>82.69</v>
      </c>
      <c r="D35" s="14" t="s">
        <v>0</v>
      </c>
    </row>
    <row r="36" spans="2:4">
      <c r="B36" s="7" t="s">
        <v>33</v>
      </c>
      <c r="C36" s="14">
        <v>84.63</v>
      </c>
      <c r="D36" s="14">
        <v>91.84</v>
      </c>
    </row>
    <row r="37" spans="2:4">
      <c r="B37" s="7" t="s">
        <v>34</v>
      </c>
      <c r="C37" s="14">
        <v>82.28</v>
      </c>
      <c r="D37" s="14">
        <v>90.79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8"/>
  <sheetViews>
    <sheetView workbookViewId="0">
      <selection activeCell="G28" sqref="G28"/>
    </sheetView>
  </sheetViews>
  <sheetFormatPr defaultRowHeight="14.25"/>
  <cols>
    <col min="2" max="2" width="53.125" customWidth="1"/>
    <col min="3" max="4" width="15.625" customWidth="1"/>
  </cols>
  <sheetData>
    <row r="2" spans="2:4" ht="18">
      <c r="B2" s="43" t="s">
        <v>180</v>
      </c>
      <c r="C2" s="43" t="s">
        <v>181</v>
      </c>
      <c r="D2" s="43" t="s">
        <v>182</v>
      </c>
    </row>
    <row r="3" spans="2:4">
      <c r="B3" s="32" t="s">
        <v>183</v>
      </c>
      <c r="C3" s="72" t="s">
        <v>0</v>
      </c>
      <c r="D3" s="73">
        <v>1</v>
      </c>
    </row>
    <row r="4" spans="2:4">
      <c r="B4" s="45" t="s">
        <v>184</v>
      </c>
      <c r="C4" s="72" t="s">
        <v>0</v>
      </c>
      <c r="D4" s="72" t="s">
        <v>0</v>
      </c>
    </row>
    <row r="5" spans="2:4">
      <c r="B5" s="45" t="s">
        <v>185</v>
      </c>
      <c r="C5" s="72" t="s">
        <v>0</v>
      </c>
      <c r="D5" s="72">
        <v>1</v>
      </c>
    </row>
    <row r="6" spans="2:4">
      <c r="B6" s="45" t="s">
        <v>186</v>
      </c>
      <c r="C6" s="72" t="s">
        <v>0</v>
      </c>
      <c r="D6" s="72" t="s">
        <v>0</v>
      </c>
    </row>
    <row r="7" spans="2:4">
      <c r="B7" s="45" t="s">
        <v>187</v>
      </c>
      <c r="C7" s="72" t="s">
        <v>0</v>
      </c>
      <c r="D7" s="72" t="s">
        <v>0</v>
      </c>
    </row>
    <row r="8" spans="2:4">
      <c r="B8" s="45" t="s">
        <v>76</v>
      </c>
      <c r="C8" s="72" t="s">
        <v>0</v>
      </c>
      <c r="D8" s="72" t="s">
        <v>0</v>
      </c>
    </row>
    <row r="9" spans="2:4">
      <c r="B9" s="32" t="s">
        <v>188</v>
      </c>
      <c r="C9" s="73">
        <v>711</v>
      </c>
      <c r="D9" s="73">
        <v>155</v>
      </c>
    </row>
    <row r="10" spans="2:4">
      <c r="B10" s="45" t="s">
        <v>79</v>
      </c>
      <c r="C10" s="72">
        <v>349</v>
      </c>
      <c r="D10" s="72">
        <v>46</v>
      </c>
    </row>
    <row r="11" spans="2:4">
      <c r="B11" s="45" t="s">
        <v>80</v>
      </c>
      <c r="C11" s="72" t="s">
        <v>0</v>
      </c>
      <c r="D11" s="72" t="s">
        <v>0</v>
      </c>
    </row>
    <row r="12" spans="2:4">
      <c r="B12" s="45" t="s">
        <v>81</v>
      </c>
      <c r="C12" s="72">
        <v>53</v>
      </c>
      <c r="D12" s="72">
        <v>48</v>
      </c>
    </row>
    <row r="13" spans="2:4">
      <c r="B13" s="45" t="s">
        <v>82</v>
      </c>
      <c r="C13" s="72">
        <v>5</v>
      </c>
      <c r="D13" s="72" t="s">
        <v>0</v>
      </c>
    </row>
    <row r="14" spans="2:4">
      <c r="B14" s="45" t="s">
        <v>83</v>
      </c>
      <c r="C14" s="72" t="s">
        <v>0</v>
      </c>
      <c r="D14" s="72" t="s">
        <v>0</v>
      </c>
    </row>
    <row r="15" spans="2:4">
      <c r="B15" s="45" t="s">
        <v>84</v>
      </c>
      <c r="C15" s="72">
        <v>80</v>
      </c>
      <c r="D15" s="72">
        <v>58</v>
      </c>
    </row>
    <row r="16" spans="2:4">
      <c r="B16" s="45" t="s">
        <v>85</v>
      </c>
      <c r="C16" s="72" t="s">
        <v>0</v>
      </c>
      <c r="D16" s="72" t="s">
        <v>0</v>
      </c>
    </row>
    <row r="17" spans="2:4">
      <c r="B17" s="45" t="s">
        <v>86</v>
      </c>
      <c r="C17" s="72">
        <v>1</v>
      </c>
      <c r="D17" s="72" t="s">
        <v>0</v>
      </c>
    </row>
    <row r="18" spans="2:4">
      <c r="B18" s="45" t="s">
        <v>87</v>
      </c>
      <c r="C18" s="72" t="s">
        <v>0</v>
      </c>
      <c r="D18" s="72" t="s">
        <v>0</v>
      </c>
    </row>
    <row r="19" spans="2:4">
      <c r="B19" s="45" t="s">
        <v>88</v>
      </c>
      <c r="C19" s="72" t="s">
        <v>0</v>
      </c>
      <c r="D19" s="72" t="s">
        <v>0</v>
      </c>
    </row>
    <row r="20" spans="2:4">
      <c r="B20" s="45" t="s">
        <v>89</v>
      </c>
      <c r="C20" s="72" t="s">
        <v>0</v>
      </c>
      <c r="D20" s="72" t="s">
        <v>0</v>
      </c>
    </row>
    <row r="21" spans="2:4">
      <c r="B21" s="45" t="s">
        <v>90</v>
      </c>
      <c r="C21" s="72">
        <v>210</v>
      </c>
      <c r="D21" s="72" t="s">
        <v>0</v>
      </c>
    </row>
    <row r="22" spans="2:4">
      <c r="B22" s="45" t="s">
        <v>76</v>
      </c>
      <c r="C22" s="72">
        <v>13</v>
      </c>
      <c r="D22" s="72">
        <v>3</v>
      </c>
    </row>
    <row r="23" spans="2:4">
      <c r="B23" s="32" t="s">
        <v>189</v>
      </c>
      <c r="C23" s="72">
        <v>81</v>
      </c>
      <c r="D23" s="72">
        <v>110</v>
      </c>
    </row>
    <row r="24" spans="2:4">
      <c r="B24" s="32" t="s">
        <v>190</v>
      </c>
      <c r="C24" s="72">
        <v>630</v>
      </c>
      <c r="D24" s="72">
        <v>45</v>
      </c>
    </row>
    <row r="25" spans="2:4">
      <c r="B25" s="32" t="s">
        <v>191</v>
      </c>
      <c r="C25" s="72">
        <v>-630</v>
      </c>
      <c r="D25" s="72">
        <v>-44</v>
      </c>
    </row>
    <row r="26" spans="2:4">
      <c r="B26" s="32" t="s">
        <v>192</v>
      </c>
      <c r="C26" s="72">
        <v>3236</v>
      </c>
      <c r="D26" s="72">
        <v>66</v>
      </c>
    </row>
    <row r="27" spans="2:4">
      <c r="B27" s="45" t="s">
        <v>193</v>
      </c>
      <c r="C27" s="72">
        <v>-140</v>
      </c>
      <c r="D27" s="72">
        <v>-35</v>
      </c>
    </row>
    <row r="28" spans="2:4">
      <c r="B28" s="46" t="s">
        <v>194</v>
      </c>
      <c r="C28" s="72">
        <v>53</v>
      </c>
      <c r="D28" s="72" t="s">
        <v>0</v>
      </c>
    </row>
    <row r="29" spans="2:4">
      <c r="B29" s="45" t="s">
        <v>195</v>
      </c>
      <c r="C29" s="72">
        <v>3376</v>
      </c>
      <c r="D29" s="72">
        <v>101</v>
      </c>
    </row>
    <row r="30" spans="2:4">
      <c r="B30" s="46" t="s">
        <v>194</v>
      </c>
      <c r="C30" s="72">
        <v>-1023</v>
      </c>
      <c r="D30" s="72" t="s">
        <v>0</v>
      </c>
    </row>
    <row r="31" spans="2:4">
      <c r="B31" s="32" t="s">
        <v>196</v>
      </c>
      <c r="C31" s="72">
        <v>2606</v>
      </c>
      <c r="D31" s="72">
        <v>22</v>
      </c>
    </row>
    <row r="32" spans="2:4">
      <c r="B32" s="3" t="s">
        <v>197</v>
      </c>
      <c r="C32" s="14"/>
      <c r="D32" s="14"/>
    </row>
    <row r="33" spans="2:4">
      <c r="B33" s="46" t="s">
        <v>29</v>
      </c>
      <c r="C33" s="26">
        <v>7.17</v>
      </c>
      <c r="D33" s="103">
        <f>0.843109+0.05</f>
        <v>0.89310900000000004</v>
      </c>
    </row>
    <row r="34" spans="2:4">
      <c r="B34" s="46" t="s">
        <v>30</v>
      </c>
      <c r="C34" s="26">
        <v>8.06</v>
      </c>
      <c r="D34" s="26" t="s">
        <v>0</v>
      </c>
    </row>
    <row r="35" spans="2:4">
      <c r="B35" s="46" t="s">
        <v>31</v>
      </c>
      <c r="C35" s="26">
        <v>8.2519513142396512</v>
      </c>
      <c r="D35" s="26" t="s">
        <v>0</v>
      </c>
    </row>
    <row r="36" spans="2:4">
      <c r="B36" s="46" t="s">
        <v>32</v>
      </c>
      <c r="C36" s="26">
        <v>7.85</v>
      </c>
      <c r="D36" s="26" t="s">
        <v>0</v>
      </c>
    </row>
    <row r="37" spans="2:4">
      <c r="B37" s="46" t="s">
        <v>33</v>
      </c>
      <c r="C37" s="26">
        <v>8.2921163495955561</v>
      </c>
      <c r="D37" s="103">
        <f>2.671723+0.05</f>
        <v>2.7217229999999999</v>
      </c>
    </row>
    <row r="38" spans="2:4">
      <c r="B38" s="46" t="s">
        <v>34</v>
      </c>
      <c r="C38" s="26">
        <v>7.3615639575855303</v>
      </c>
      <c r="D38" s="103">
        <f>2.378152+0.05</f>
        <v>2.4281519999999999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5"/>
  <sheetViews>
    <sheetView zoomScaleNormal="100" workbookViewId="0">
      <selection activeCell="H6" sqref="H6"/>
    </sheetView>
  </sheetViews>
  <sheetFormatPr defaultRowHeight="14.25"/>
  <cols>
    <col min="2" max="2" width="44.375" customWidth="1"/>
    <col min="3" max="6" width="11" customWidth="1"/>
    <col min="7" max="16384" width="9" style="50"/>
  </cols>
  <sheetData>
    <row r="2" spans="2:6">
      <c r="B2" s="49" t="s">
        <v>217</v>
      </c>
      <c r="C2" s="90" t="s">
        <v>68</v>
      </c>
      <c r="D2" s="90"/>
      <c r="E2" s="90" t="s">
        <v>69</v>
      </c>
      <c r="F2" s="90"/>
    </row>
    <row r="3" spans="2:6">
      <c r="B3" s="10" t="s">
        <v>6</v>
      </c>
      <c r="C3" s="91">
        <v>26954</v>
      </c>
      <c r="D3" s="91"/>
      <c r="E3" s="104">
        <f>+E17</f>
        <v>906</v>
      </c>
      <c r="F3" s="105"/>
    </row>
    <row r="4" spans="2:6">
      <c r="B4" s="3" t="s">
        <v>218</v>
      </c>
      <c r="C4" s="91">
        <v>2182</v>
      </c>
      <c r="D4" s="91"/>
      <c r="E4" s="91">
        <v>1276</v>
      </c>
      <c r="F4" s="91"/>
    </row>
    <row r="5" spans="2:6">
      <c r="B5" s="3" t="s">
        <v>219</v>
      </c>
      <c r="C5" s="91">
        <v>2606</v>
      </c>
      <c r="D5" s="91"/>
      <c r="E5" s="91">
        <v>22</v>
      </c>
      <c r="F5" s="91"/>
    </row>
    <row r="6" spans="2:6">
      <c r="B6" s="7" t="s">
        <v>220</v>
      </c>
      <c r="C6" s="91">
        <v>-630</v>
      </c>
      <c r="D6" s="91"/>
      <c r="E6" s="91">
        <v>-44</v>
      </c>
      <c r="F6" s="91"/>
    </row>
    <row r="7" spans="2:6">
      <c r="B7" s="7" t="s">
        <v>221</v>
      </c>
      <c r="C7" s="91">
        <v>-140</v>
      </c>
      <c r="D7" s="91"/>
      <c r="E7" s="91">
        <v>-35</v>
      </c>
      <c r="F7" s="91"/>
    </row>
    <row r="8" spans="2:6">
      <c r="B8" s="7" t="s">
        <v>222</v>
      </c>
      <c r="C8" s="91">
        <v>3376</v>
      </c>
      <c r="D8" s="91"/>
      <c r="E8" s="91">
        <v>101</v>
      </c>
      <c r="F8" s="91"/>
    </row>
    <row r="9" spans="2:6">
      <c r="B9" s="3" t="s">
        <v>223</v>
      </c>
      <c r="C9" s="106">
        <v>2606</v>
      </c>
      <c r="D9" s="107"/>
      <c r="E9" s="91">
        <v>22</v>
      </c>
      <c r="F9" s="91"/>
    </row>
    <row r="10" spans="2:6">
      <c r="B10" s="3" t="s">
        <v>224</v>
      </c>
      <c r="C10" s="91" t="s">
        <v>0</v>
      </c>
      <c r="D10" s="91"/>
      <c r="E10" s="91" t="s">
        <v>0</v>
      </c>
      <c r="F10" s="91"/>
    </row>
    <row r="11" spans="2:6">
      <c r="B11" s="7" t="s">
        <v>225</v>
      </c>
      <c r="C11" s="91" t="s">
        <v>0</v>
      </c>
      <c r="D11" s="91"/>
      <c r="E11" s="91" t="s">
        <v>0</v>
      </c>
      <c r="F11" s="91"/>
    </row>
    <row r="12" spans="2:6">
      <c r="B12" s="7" t="s">
        <v>226</v>
      </c>
      <c r="C12" s="91" t="s">
        <v>0</v>
      </c>
      <c r="D12" s="91"/>
      <c r="E12" s="91" t="s">
        <v>0</v>
      </c>
      <c r="F12" s="91"/>
    </row>
    <row r="13" spans="2:6">
      <c r="B13" s="7" t="s">
        <v>227</v>
      </c>
      <c r="C13" s="91" t="s">
        <v>0</v>
      </c>
      <c r="D13" s="91"/>
      <c r="E13" s="91" t="s">
        <v>0</v>
      </c>
      <c r="F13" s="91"/>
    </row>
    <row r="14" spans="2:6">
      <c r="B14" s="3" t="s">
        <v>228</v>
      </c>
      <c r="C14" s="91">
        <v>24348</v>
      </c>
      <c r="D14" s="91"/>
      <c r="E14" s="91">
        <v>884</v>
      </c>
      <c r="F14" s="91"/>
    </row>
    <row r="15" spans="2:6">
      <c r="B15" s="7" t="s">
        <v>229</v>
      </c>
      <c r="C15" s="91">
        <v>36242</v>
      </c>
      <c r="D15" s="91"/>
      <c r="E15" s="91">
        <v>2447</v>
      </c>
      <c r="F15" s="91"/>
    </row>
    <row r="16" spans="2:6">
      <c r="B16" s="7" t="s">
        <v>230</v>
      </c>
      <c r="C16" s="91">
        <v>-11894</v>
      </c>
      <c r="D16" s="91"/>
      <c r="E16" s="91">
        <v>-1563</v>
      </c>
      <c r="F16" s="91"/>
    </row>
    <row r="17" spans="2:6">
      <c r="B17" s="3" t="s">
        <v>231</v>
      </c>
      <c r="C17" s="91">
        <v>26954</v>
      </c>
      <c r="D17" s="91"/>
      <c r="E17" s="91">
        <v>906</v>
      </c>
      <c r="F17" s="91"/>
    </row>
    <row r="18" spans="2:6">
      <c r="B18" s="3" t="s">
        <v>232</v>
      </c>
      <c r="C18" s="91">
        <v>29136</v>
      </c>
      <c r="D18" s="91"/>
      <c r="E18" s="91">
        <v>2182</v>
      </c>
      <c r="F18" s="91"/>
    </row>
    <row r="19" spans="2:6">
      <c r="B19" s="3" t="s">
        <v>233</v>
      </c>
      <c r="C19" s="91">
        <v>14810</v>
      </c>
      <c r="D19" s="91"/>
      <c r="E19" s="91">
        <v>1685</v>
      </c>
      <c r="F19" s="91"/>
    </row>
    <row r="20" spans="2:6">
      <c r="B20" s="10" t="s">
        <v>204</v>
      </c>
      <c r="C20" s="108">
        <v>332558.94199999998</v>
      </c>
      <c r="D20" s="109"/>
      <c r="E20" s="108">
        <v>9468.41</v>
      </c>
      <c r="F20" s="109"/>
    </row>
    <row r="21" spans="2:6">
      <c r="B21" s="3" t="s">
        <v>205</v>
      </c>
      <c r="C21" s="82">
        <v>332558.94199999986</v>
      </c>
      <c r="D21" s="82"/>
      <c r="E21" s="108">
        <v>9468.41</v>
      </c>
      <c r="F21" s="109"/>
    </row>
    <row r="22" spans="2:6">
      <c r="B22" s="7" t="s">
        <v>29</v>
      </c>
      <c r="C22" s="82"/>
      <c r="D22" s="82"/>
      <c r="E22" s="82"/>
      <c r="F22" s="82"/>
    </row>
    <row r="23" spans="2:6">
      <c r="B23" s="15" t="s">
        <v>206</v>
      </c>
      <c r="C23" s="83">
        <v>435097.68400000001</v>
      </c>
      <c r="D23" s="83"/>
      <c r="E23" s="83">
        <v>25741.357</v>
      </c>
      <c r="F23" s="83"/>
    </row>
    <row r="24" spans="2:6">
      <c r="B24" s="15" t="s">
        <v>207</v>
      </c>
      <c r="C24" s="83">
        <v>151706.916</v>
      </c>
      <c r="D24" s="83"/>
      <c r="E24" s="83">
        <v>16702.116000000002</v>
      </c>
      <c r="F24" s="83"/>
    </row>
    <row r="25" spans="2:6">
      <c r="B25" s="15" t="s">
        <v>208</v>
      </c>
      <c r="C25" s="83">
        <v>283390.76799999998</v>
      </c>
      <c r="D25" s="83"/>
      <c r="E25" s="83">
        <v>9039.241</v>
      </c>
      <c r="F25" s="83"/>
    </row>
    <row r="26" spans="2:6">
      <c r="B26" s="7" t="s">
        <v>30</v>
      </c>
      <c r="C26" s="82"/>
      <c r="D26" s="82"/>
      <c r="E26" s="82"/>
      <c r="F26" s="82"/>
    </row>
    <row r="27" spans="2:6">
      <c r="B27" s="15" t="s">
        <v>206</v>
      </c>
      <c r="C27" s="83">
        <v>28624.294000000002</v>
      </c>
      <c r="D27" s="83"/>
      <c r="E27" s="83" t="s">
        <v>0</v>
      </c>
      <c r="F27" s="83"/>
    </row>
    <row r="28" spans="2:6">
      <c r="B28" s="15" t="s">
        <v>207</v>
      </c>
      <c r="C28" s="83">
        <v>719.25900000000001</v>
      </c>
      <c r="D28" s="83"/>
      <c r="E28" s="83" t="s">
        <v>0</v>
      </c>
      <c r="F28" s="83"/>
    </row>
    <row r="29" spans="2:6">
      <c r="B29" s="15" t="s">
        <v>208</v>
      </c>
      <c r="C29" s="83">
        <v>27905.035</v>
      </c>
      <c r="D29" s="83"/>
      <c r="E29" s="83" t="s">
        <v>0</v>
      </c>
      <c r="F29" s="83"/>
    </row>
    <row r="30" spans="2:6">
      <c r="B30" s="7" t="s">
        <v>31</v>
      </c>
      <c r="C30" s="82"/>
      <c r="D30" s="82"/>
      <c r="E30" s="82"/>
      <c r="F30" s="82"/>
    </row>
    <row r="31" spans="2:6">
      <c r="B31" s="15" t="s">
        <v>206</v>
      </c>
      <c r="C31" s="83">
        <v>1.2629999999999999</v>
      </c>
      <c r="D31" s="83"/>
      <c r="E31" s="83" t="s">
        <v>0</v>
      </c>
      <c r="F31" s="83"/>
    </row>
    <row r="32" spans="2:6">
      <c r="B32" s="15" t="s">
        <v>207</v>
      </c>
      <c r="C32" s="83" t="s">
        <v>0</v>
      </c>
      <c r="D32" s="83"/>
      <c r="E32" s="83" t="s">
        <v>0</v>
      </c>
      <c r="F32" s="83"/>
    </row>
    <row r="33" spans="2:6">
      <c r="B33" s="15" t="s">
        <v>208</v>
      </c>
      <c r="C33" s="83">
        <v>1.2629999999999999</v>
      </c>
      <c r="D33" s="83"/>
      <c r="E33" s="83" t="s">
        <v>0</v>
      </c>
      <c r="F33" s="83"/>
    </row>
    <row r="34" spans="2:6">
      <c r="B34" s="7" t="s">
        <v>32</v>
      </c>
      <c r="C34" s="82"/>
      <c r="D34" s="82"/>
      <c r="E34" s="82"/>
      <c r="F34" s="82"/>
    </row>
    <row r="35" spans="2:6">
      <c r="B35" s="15" t="s">
        <v>206</v>
      </c>
      <c r="C35" s="83">
        <v>5680.1469999999999</v>
      </c>
      <c r="D35" s="83"/>
      <c r="E35" s="83">
        <v>58.645000000000003</v>
      </c>
      <c r="F35" s="83"/>
    </row>
    <row r="36" spans="2:6">
      <c r="B36" s="15" t="s">
        <v>207</v>
      </c>
      <c r="C36" s="83">
        <v>3849.096</v>
      </c>
      <c r="D36" s="83"/>
      <c r="E36" s="83">
        <v>203.54</v>
      </c>
      <c r="F36" s="83"/>
    </row>
    <row r="37" spans="2:6">
      <c r="B37" s="15" t="s">
        <v>208</v>
      </c>
      <c r="C37" s="83">
        <v>1831.0509999999999</v>
      </c>
      <c r="D37" s="83"/>
      <c r="E37" s="83">
        <v>-144.89500000000001</v>
      </c>
      <c r="F37" s="83"/>
    </row>
    <row r="38" spans="2:6">
      <c r="B38" s="7" t="s">
        <v>33</v>
      </c>
      <c r="C38" s="82"/>
      <c r="D38" s="82"/>
      <c r="E38" s="82"/>
      <c r="F38" s="82"/>
    </row>
    <row r="39" spans="2:6">
      <c r="B39" s="15" t="s">
        <v>206</v>
      </c>
      <c r="C39" s="83">
        <v>19264.495999999999</v>
      </c>
      <c r="D39" s="83"/>
      <c r="E39" s="83">
        <v>391.017</v>
      </c>
      <c r="F39" s="83"/>
    </row>
    <row r="40" spans="2:6">
      <c r="B40" s="15" t="s">
        <v>207</v>
      </c>
      <c r="C40" s="83">
        <v>79.048000000000002</v>
      </c>
      <c r="D40" s="83"/>
      <c r="E40" s="83">
        <v>7.1180000000000003</v>
      </c>
      <c r="F40" s="83"/>
    </row>
    <row r="41" spans="2:6">
      <c r="B41" s="15" t="s">
        <v>208</v>
      </c>
      <c r="C41" s="83">
        <v>19185.448</v>
      </c>
      <c r="D41" s="83"/>
      <c r="E41" s="83">
        <v>383.899</v>
      </c>
      <c r="F41" s="83"/>
    </row>
    <row r="42" spans="2:6">
      <c r="B42" s="7" t="s">
        <v>34</v>
      </c>
      <c r="C42" s="82"/>
      <c r="D42" s="82"/>
      <c r="E42" s="82"/>
      <c r="F42" s="82"/>
    </row>
    <row r="43" spans="2:6">
      <c r="B43" s="15" t="s">
        <v>206</v>
      </c>
      <c r="C43" s="83">
        <v>245.37700000000001</v>
      </c>
      <c r="D43" s="83"/>
      <c r="E43" s="83">
        <v>190.16499999999999</v>
      </c>
      <c r="F43" s="83"/>
    </row>
    <row r="44" spans="2:6">
      <c r="B44" s="15" t="s">
        <v>207</v>
      </c>
      <c r="C44" s="83" t="s">
        <v>0</v>
      </c>
      <c r="D44" s="83"/>
      <c r="E44" s="83" t="s">
        <v>0</v>
      </c>
      <c r="F44" s="83"/>
    </row>
    <row r="45" spans="2:6">
      <c r="B45" s="15" t="s">
        <v>208</v>
      </c>
      <c r="C45" s="83">
        <v>245.37700000000001</v>
      </c>
      <c r="D45" s="83"/>
      <c r="E45" s="83">
        <v>190.16499999999999</v>
      </c>
      <c r="F45" s="83"/>
    </row>
    <row r="46" spans="2:6">
      <c r="B46" s="3" t="s">
        <v>209</v>
      </c>
      <c r="C46" s="82">
        <v>356633.75799999997</v>
      </c>
      <c r="D46" s="82"/>
      <c r="E46" s="108">
        <v>24074.816000000003</v>
      </c>
      <c r="F46" s="109"/>
    </row>
    <row r="47" spans="2:6">
      <c r="B47" s="7" t="s">
        <v>29</v>
      </c>
      <c r="C47" s="82"/>
      <c r="D47" s="82"/>
      <c r="E47" s="82"/>
      <c r="F47" s="82"/>
    </row>
    <row r="48" spans="2:6">
      <c r="B48" s="15" t="s">
        <v>206</v>
      </c>
      <c r="C48" s="83">
        <v>512872.31800000003</v>
      </c>
      <c r="D48" s="83"/>
      <c r="E48" s="83">
        <v>77774.634000000005</v>
      </c>
      <c r="F48" s="83"/>
    </row>
    <row r="49" spans="2:6">
      <c r="B49" s="15" t="s">
        <v>207</v>
      </c>
      <c r="C49" s="83">
        <v>205980.79800000001</v>
      </c>
      <c r="D49" s="83"/>
      <c r="E49" s="83">
        <v>54273.881999999998</v>
      </c>
      <c r="F49" s="83"/>
    </row>
    <row r="50" spans="2:6">
      <c r="B50" s="15" t="s">
        <v>208</v>
      </c>
      <c r="C50" s="83">
        <v>306891.52000000002</v>
      </c>
      <c r="D50" s="83"/>
      <c r="E50" s="83">
        <v>23500.752</v>
      </c>
      <c r="F50" s="83"/>
    </row>
    <row r="51" spans="2:6">
      <c r="B51" s="7" t="s">
        <v>30</v>
      </c>
      <c r="C51" s="82"/>
      <c r="D51" s="82"/>
      <c r="E51" s="82"/>
      <c r="F51" s="82"/>
    </row>
    <row r="52" spans="2:6">
      <c r="B52" s="15" t="s">
        <v>206</v>
      </c>
      <c r="C52" s="83">
        <v>28624.294000000002</v>
      </c>
      <c r="D52" s="83"/>
      <c r="E52" s="83" t="s">
        <v>0</v>
      </c>
      <c r="F52" s="83"/>
    </row>
    <row r="53" spans="2:6">
      <c r="B53" s="15" t="s">
        <v>207</v>
      </c>
      <c r="C53" s="83">
        <v>719.25900000000001</v>
      </c>
      <c r="D53" s="83"/>
      <c r="E53" s="83" t="s">
        <v>0</v>
      </c>
      <c r="F53" s="83"/>
    </row>
    <row r="54" spans="2:6">
      <c r="B54" s="15" t="s">
        <v>208</v>
      </c>
      <c r="C54" s="83">
        <v>27905.035</v>
      </c>
      <c r="D54" s="83"/>
      <c r="E54" s="83" t="s">
        <v>0</v>
      </c>
      <c r="F54" s="83"/>
    </row>
    <row r="55" spans="2:6">
      <c r="B55" s="7" t="s">
        <v>31</v>
      </c>
      <c r="C55" s="82"/>
      <c r="D55" s="82"/>
      <c r="E55" s="82"/>
      <c r="F55" s="82"/>
    </row>
    <row r="56" spans="2:6">
      <c r="B56" s="15" t="s">
        <v>206</v>
      </c>
      <c r="C56" s="83">
        <v>1.2629999999999999</v>
      </c>
      <c r="D56" s="83"/>
      <c r="E56" s="83" t="s">
        <v>0</v>
      </c>
      <c r="F56" s="83"/>
    </row>
    <row r="57" spans="2:6">
      <c r="B57" s="15" t="s">
        <v>207</v>
      </c>
      <c r="C57" s="83" t="s">
        <v>0</v>
      </c>
      <c r="D57" s="83"/>
      <c r="E57" s="83" t="s">
        <v>0</v>
      </c>
      <c r="F57" s="83"/>
    </row>
    <row r="58" spans="2:6">
      <c r="B58" s="15" t="s">
        <v>208</v>
      </c>
      <c r="C58" s="83">
        <v>1.2629999999999999</v>
      </c>
      <c r="D58" s="83"/>
      <c r="E58" s="83" t="s">
        <v>0</v>
      </c>
      <c r="F58" s="83"/>
    </row>
    <row r="59" spans="2:6">
      <c r="B59" s="7" t="s">
        <v>32</v>
      </c>
      <c r="C59" s="82"/>
      <c r="D59" s="82"/>
      <c r="E59" s="82"/>
      <c r="F59" s="82"/>
    </row>
    <row r="60" spans="2:6">
      <c r="B60" s="15" t="s">
        <v>206</v>
      </c>
      <c r="C60" s="83">
        <v>5883.6869999999999</v>
      </c>
      <c r="D60" s="83"/>
      <c r="E60" s="83">
        <v>203.54</v>
      </c>
      <c r="F60" s="83"/>
    </row>
    <row r="61" spans="2:6">
      <c r="B61" s="15" t="s">
        <v>207</v>
      </c>
      <c r="C61" s="83">
        <v>4052.636</v>
      </c>
      <c r="D61" s="83"/>
      <c r="E61" s="83">
        <v>203.54</v>
      </c>
      <c r="F61" s="83"/>
    </row>
    <row r="62" spans="2:6">
      <c r="B62" s="15" t="s">
        <v>208</v>
      </c>
      <c r="C62" s="83">
        <v>1831.0509999999999</v>
      </c>
      <c r="D62" s="83"/>
      <c r="E62" s="83" t="s">
        <v>0</v>
      </c>
      <c r="F62" s="83"/>
    </row>
    <row r="63" spans="2:6">
      <c r="B63" s="7" t="s">
        <v>33</v>
      </c>
      <c r="C63" s="82"/>
      <c r="D63" s="82"/>
      <c r="E63" s="82"/>
      <c r="F63" s="82"/>
    </row>
    <row r="64" spans="2:6">
      <c r="B64" s="15" t="s">
        <v>206</v>
      </c>
      <c r="C64" s="83">
        <v>19655.512999999999</v>
      </c>
      <c r="D64" s="83"/>
      <c r="E64" s="83">
        <v>391.017</v>
      </c>
      <c r="F64" s="83"/>
    </row>
    <row r="65" spans="2:6">
      <c r="B65" s="15" t="s">
        <v>207</v>
      </c>
      <c r="C65" s="83">
        <v>86.165999999999997</v>
      </c>
      <c r="D65" s="83"/>
      <c r="E65" s="83">
        <v>7.1180000000000003</v>
      </c>
      <c r="F65" s="83"/>
    </row>
    <row r="66" spans="2:6">
      <c r="B66" s="15" t="s">
        <v>208</v>
      </c>
      <c r="C66" s="83">
        <v>19569.347000000002</v>
      </c>
      <c r="D66" s="83"/>
      <c r="E66" s="83">
        <v>383.899</v>
      </c>
      <c r="F66" s="83"/>
    </row>
    <row r="67" spans="2:6">
      <c r="B67" s="7" t="s">
        <v>34</v>
      </c>
      <c r="C67" s="82"/>
      <c r="D67" s="82"/>
      <c r="E67" s="82"/>
      <c r="F67" s="82"/>
    </row>
    <row r="68" spans="2:6">
      <c r="B68" s="15" t="s">
        <v>206</v>
      </c>
      <c r="C68" s="83">
        <v>435.54199999999997</v>
      </c>
      <c r="D68" s="83"/>
      <c r="E68" s="83">
        <v>190.16499999999999</v>
      </c>
      <c r="F68" s="83"/>
    </row>
    <row r="69" spans="2:6">
      <c r="B69" s="15" t="s">
        <v>207</v>
      </c>
      <c r="C69" s="83" t="s">
        <v>0</v>
      </c>
      <c r="D69" s="83"/>
      <c r="E69" s="83" t="s">
        <v>0</v>
      </c>
      <c r="F69" s="83"/>
    </row>
    <row r="70" spans="2:6">
      <c r="B70" s="15" t="s">
        <v>208</v>
      </c>
      <c r="C70" s="83">
        <v>435.54199999999997</v>
      </c>
      <c r="D70" s="83"/>
      <c r="E70" s="83">
        <v>190.16499999999999</v>
      </c>
      <c r="F70" s="83"/>
    </row>
    <row r="71" spans="2:6">
      <c r="B71" s="3" t="s">
        <v>7</v>
      </c>
      <c r="C71" s="110" t="s">
        <v>0</v>
      </c>
      <c r="D71" s="111"/>
      <c r="E71" s="110" t="s">
        <v>0</v>
      </c>
      <c r="F71" s="111"/>
    </row>
    <row r="72" spans="2:6">
      <c r="B72" s="32" t="s">
        <v>210</v>
      </c>
      <c r="C72" s="84"/>
      <c r="D72" s="85"/>
      <c r="E72" s="84"/>
      <c r="F72" s="85"/>
    </row>
    <row r="73" spans="2:6" ht="19.5">
      <c r="B73" s="44" t="s">
        <v>211</v>
      </c>
      <c r="C73" s="86"/>
      <c r="D73" s="87"/>
      <c r="E73" s="86"/>
      <c r="F73" s="87"/>
    </row>
    <row r="74" spans="2:6">
      <c r="B74" s="45" t="s">
        <v>29</v>
      </c>
      <c r="C74" s="86">
        <v>90.62</v>
      </c>
      <c r="D74" s="87"/>
      <c r="E74" s="86">
        <v>87.36</v>
      </c>
      <c r="F74" s="87"/>
    </row>
    <row r="75" spans="2:6">
      <c r="B75" s="45" t="s">
        <v>30</v>
      </c>
      <c r="C75" s="86">
        <v>79.09</v>
      </c>
      <c r="D75" s="87"/>
      <c r="E75" s="86"/>
      <c r="F75" s="87"/>
    </row>
    <row r="76" spans="2:6">
      <c r="B76" s="45" t="s">
        <v>31</v>
      </c>
      <c r="C76" s="86">
        <v>78.989999999999995</v>
      </c>
      <c r="D76" s="87"/>
      <c r="E76" s="86" t="s">
        <v>0</v>
      </c>
      <c r="F76" s="87"/>
    </row>
    <row r="77" spans="2:6">
      <c r="B77" s="45" t="s">
        <v>32</v>
      </c>
      <c r="C77" s="86">
        <v>59.35</v>
      </c>
      <c r="D77" s="87"/>
      <c r="E77" s="86">
        <v>88.48</v>
      </c>
      <c r="F77" s="87"/>
    </row>
    <row r="78" spans="2:6">
      <c r="B78" s="45" t="s">
        <v>33</v>
      </c>
      <c r="C78" s="86">
        <v>91.84</v>
      </c>
      <c r="D78" s="87"/>
      <c r="E78" s="86" t="s">
        <v>0</v>
      </c>
      <c r="F78" s="87"/>
    </row>
    <row r="79" spans="2:6">
      <c r="B79" s="45" t="s">
        <v>34</v>
      </c>
      <c r="C79" s="86">
        <v>90.79</v>
      </c>
      <c r="D79" s="87"/>
      <c r="E79" s="86" t="s">
        <v>0</v>
      </c>
      <c r="F79" s="87"/>
    </row>
    <row r="80" spans="2:6" ht="19.5">
      <c r="B80" s="44" t="s">
        <v>212</v>
      </c>
      <c r="C80" s="86"/>
      <c r="D80" s="87"/>
      <c r="E80" s="86"/>
      <c r="F80" s="87"/>
    </row>
    <row r="81" spans="1:6">
      <c r="B81" s="45" t="s">
        <v>29</v>
      </c>
      <c r="C81" s="86">
        <v>81.52</v>
      </c>
      <c r="D81" s="87"/>
      <c r="E81" s="86">
        <v>90.62</v>
      </c>
      <c r="F81" s="87"/>
    </row>
    <row r="82" spans="1:6">
      <c r="B82" s="45" t="s">
        <v>30</v>
      </c>
      <c r="C82" s="86">
        <v>81.510000000000005</v>
      </c>
      <c r="D82" s="87"/>
      <c r="E82" s="86" t="s">
        <v>0</v>
      </c>
      <c r="F82" s="87"/>
    </row>
    <row r="83" spans="1:6">
      <c r="B83" s="45" t="s">
        <v>31</v>
      </c>
      <c r="C83" s="86">
        <v>81.569999999999993</v>
      </c>
      <c r="D83" s="87"/>
      <c r="E83" s="86" t="s">
        <v>0</v>
      </c>
      <c r="F83" s="87"/>
    </row>
    <row r="84" spans="1:6">
      <c r="B84" s="45" t="s">
        <v>32</v>
      </c>
      <c r="C84" s="86">
        <v>82.69</v>
      </c>
      <c r="D84" s="87"/>
      <c r="E84" s="86" t="s">
        <v>0</v>
      </c>
      <c r="F84" s="87"/>
    </row>
    <row r="85" spans="1:6">
      <c r="B85" s="45" t="s">
        <v>33</v>
      </c>
      <c r="C85" s="86">
        <v>84.63</v>
      </c>
      <c r="D85" s="87"/>
      <c r="E85" s="86">
        <v>91.84</v>
      </c>
      <c r="F85" s="87"/>
    </row>
    <row r="86" spans="1:6">
      <c r="B86" s="45" t="s">
        <v>34</v>
      </c>
      <c r="C86" s="86">
        <v>82.28</v>
      </c>
      <c r="D86" s="87"/>
      <c r="E86" s="86">
        <v>90.79</v>
      </c>
      <c r="F86" s="87"/>
    </row>
    <row r="87" spans="1:6" ht="19.5">
      <c r="B87" s="44" t="s">
        <v>213</v>
      </c>
      <c r="C87" s="86"/>
      <c r="D87" s="87"/>
      <c r="E87" s="86"/>
      <c r="F87" s="87"/>
    </row>
    <row r="88" spans="1:6">
      <c r="B88" s="45" t="s">
        <v>29</v>
      </c>
      <c r="C88" s="88">
        <v>-10.039999999999999</v>
      </c>
      <c r="D88" s="89"/>
      <c r="E88" s="112">
        <v>3.73</v>
      </c>
      <c r="F88" s="113"/>
    </row>
    <row r="89" spans="1:6">
      <c r="B89" s="45" t="s">
        <v>30</v>
      </c>
      <c r="C89" s="88">
        <v>12.17</v>
      </c>
      <c r="D89" s="89"/>
      <c r="E89" s="88" t="s">
        <v>0</v>
      </c>
      <c r="F89" s="89"/>
    </row>
    <row r="90" spans="1:6">
      <c r="B90" s="45" t="s">
        <v>31</v>
      </c>
      <c r="C90" s="88">
        <v>79.7</v>
      </c>
      <c r="D90" s="89"/>
      <c r="E90" s="88" t="s">
        <v>0</v>
      </c>
      <c r="F90" s="89"/>
    </row>
    <row r="91" spans="1:6">
      <c r="B91" s="45" t="s">
        <v>32</v>
      </c>
      <c r="C91" s="88">
        <v>55.15</v>
      </c>
      <c r="D91" s="89"/>
      <c r="E91" s="88">
        <v>-1.9469766404914655</v>
      </c>
      <c r="F91" s="89"/>
    </row>
    <row r="92" spans="1:6">
      <c r="B92" s="45" t="s">
        <v>33</v>
      </c>
      <c r="C92" s="88">
        <v>-7.85</v>
      </c>
      <c r="D92" s="89"/>
      <c r="E92" s="88">
        <v>-4.8289315068493135</v>
      </c>
      <c r="F92" s="89"/>
    </row>
    <row r="93" spans="1:6">
      <c r="B93" s="45" t="s">
        <v>34</v>
      </c>
      <c r="C93" s="88">
        <v>-9.3699999999999992</v>
      </c>
      <c r="D93" s="89"/>
      <c r="E93" s="88">
        <v>-2.5989863013698611</v>
      </c>
      <c r="F93" s="89"/>
    </row>
    <row r="94" spans="1:6" ht="19.5">
      <c r="A94" s="50"/>
      <c r="B94" s="44" t="s">
        <v>214</v>
      </c>
      <c r="C94" s="114" t="s">
        <v>237</v>
      </c>
      <c r="D94" s="114" t="s">
        <v>238</v>
      </c>
      <c r="E94" s="114" t="s">
        <v>237</v>
      </c>
      <c r="F94" s="114" t="s">
        <v>238</v>
      </c>
    </row>
    <row r="95" spans="1:6">
      <c r="A95" s="50"/>
      <c r="B95" s="45" t="s">
        <v>29</v>
      </c>
      <c r="C95" s="14">
        <v>40.380000000000003</v>
      </c>
      <c r="D95" s="48">
        <v>43908</v>
      </c>
      <c r="E95" s="14">
        <v>79.59</v>
      </c>
      <c r="F95" s="48">
        <v>43704</v>
      </c>
    </row>
    <row r="96" spans="1:6">
      <c r="A96" s="50"/>
      <c r="B96" s="45" t="s">
        <v>30</v>
      </c>
      <c r="C96" s="14">
        <v>71.209999999999994</v>
      </c>
      <c r="D96" s="48">
        <v>44159</v>
      </c>
      <c r="E96" s="14" t="s">
        <v>0</v>
      </c>
      <c r="F96" s="48" t="s">
        <v>0</v>
      </c>
    </row>
    <row r="97" spans="1:6">
      <c r="A97" s="50"/>
      <c r="B97" s="45" t="s">
        <v>31</v>
      </c>
      <c r="C97" s="14">
        <v>78.260000000000005</v>
      </c>
      <c r="D97" s="48">
        <v>44187</v>
      </c>
      <c r="E97" s="14" t="s">
        <v>0</v>
      </c>
      <c r="F97" s="48" t="s">
        <v>0</v>
      </c>
    </row>
    <row r="98" spans="1:6">
      <c r="A98" s="50"/>
      <c r="B98" s="45" t="s">
        <v>32</v>
      </c>
      <c r="C98" s="14">
        <v>57.22</v>
      </c>
      <c r="D98" s="48">
        <v>43938</v>
      </c>
      <c r="E98" s="14">
        <v>81.650000000000006</v>
      </c>
      <c r="F98" s="48">
        <v>43704</v>
      </c>
    </row>
    <row r="99" spans="1:6" ht="19.5">
      <c r="A99" s="50"/>
      <c r="B99" s="45" t="s">
        <v>33</v>
      </c>
      <c r="C99" s="14">
        <v>41.11</v>
      </c>
      <c r="D99" s="48">
        <v>43908</v>
      </c>
      <c r="E99" s="14">
        <v>80.069999999999993</v>
      </c>
      <c r="F99" s="48" t="s">
        <v>239</v>
      </c>
    </row>
    <row r="100" spans="1:6">
      <c r="A100" s="50"/>
      <c r="B100" s="45" t="s">
        <v>34</v>
      </c>
      <c r="C100" s="14">
        <v>40.51</v>
      </c>
      <c r="D100" s="48">
        <v>43908</v>
      </c>
      <c r="E100" s="14">
        <v>79.67</v>
      </c>
      <c r="F100" s="48">
        <v>43746</v>
      </c>
    </row>
    <row r="101" spans="1:6" ht="19.5">
      <c r="A101" s="50"/>
      <c r="B101" s="44" t="s">
        <v>215</v>
      </c>
      <c r="C101" s="14"/>
      <c r="D101" s="48"/>
      <c r="E101" s="14"/>
      <c r="F101" s="48"/>
    </row>
    <row r="102" spans="1:6">
      <c r="A102" s="50"/>
      <c r="B102" s="45" t="s">
        <v>29</v>
      </c>
      <c r="C102" s="14">
        <v>91.41</v>
      </c>
      <c r="D102" s="48">
        <v>43837</v>
      </c>
      <c r="E102" s="14">
        <v>104.16</v>
      </c>
      <c r="F102" s="48">
        <v>43578</v>
      </c>
    </row>
    <row r="103" spans="1:6">
      <c r="A103" s="50"/>
      <c r="B103" s="45" t="s">
        <v>30</v>
      </c>
      <c r="C103" s="14">
        <v>82.82</v>
      </c>
      <c r="D103" s="48">
        <v>44141</v>
      </c>
      <c r="E103" s="14" t="s">
        <v>0</v>
      </c>
      <c r="F103" s="48" t="s">
        <v>0</v>
      </c>
    </row>
    <row r="104" spans="1:6">
      <c r="B104" s="45" t="s">
        <v>31</v>
      </c>
      <c r="C104" s="14">
        <v>81.569999999999993</v>
      </c>
      <c r="D104" s="48">
        <v>44196</v>
      </c>
      <c r="E104" s="14" t="s">
        <v>0</v>
      </c>
      <c r="F104" s="48" t="s">
        <v>0</v>
      </c>
    </row>
    <row r="105" spans="1:6">
      <c r="B105" s="45" t="s">
        <v>32</v>
      </c>
      <c r="C105" s="14">
        <v>87.85</v>
      </c>
      <c r="D105" s="48">
        <v>44048</v>
      </c>
      <c r="E105" s="14">
        <v>106.13</v>
      </c>
      <c r="F105" s="48">
        <v>43578</v>
      </c>
    </row>
    <row r="106" spans="1:6">
      <c r="B106" s="45" t="s">
        <v>33</v>
      </c>
      <c r="C106" s="14">
        <v>92.68</v>
      </c>
      <c r="D106" s="48">
        <v>43837</v>
      </c>
      <c r="E106" s="14">
        <v>95</v>
      </c>
      <c r="F106" s="48">
        <v>43658</v>
      </c>
    </row>
    <row r="107" spans="1:6">
      <c r="B107" s="45" t="s">
        <v>34</v>
      </c>
      <c r="C107" s="14">
        <v>91.6</v>
      </c>
      <c r="D107" s="48">
        <v>43837</v>
      </c>
      <c r="E107" s="14">
        <v>90.79</v>
      </c>
      <c r="F107" s="48">
        <v>43830</v>
      </c>
    </row>
    <row r="108" spans="1:6" ht="19.5">
      <c r="B108" s="44" t="s">
        <v>216</v>
      </c>
      <c r="C108" s="14"/>
      <c r="D108" s="48"/>
      <c r="E108" s="14"/>
      <c r="F108" s="48"/>
    </row>
    <row r="109" spans="1:6">
      <c r="A109" s="50"/>
      <c r="B109" s="45" t="s">
        <v>29</v>
      </c>
      <c r="C109" s="14">
        <v>81.19</v>
      </c>
      <c r="D109" s="48">
        <v>44195</v>
      </c>
      <c r="E109" s="14">
        <v>90.07</v>
      </c>
      <c r="F109" s="48">
        <v>43829</v>
      </c>
    </row>
    <row r="110" spans="1:6">
      <c r="B110" s="45" t="s">
        <v>30</v>
      </c>
      <c r="C110" s="14">
        <v>81.180000000000007</v>
      </c>
      <c r="D110" s="48">
        <v>44195</v>
      </c>
      <c r="E110" s="14" t="s">
        <v>0</v>
      </c>
      <c r="F110" s="48" t="s">
        <v>0</v>
      </c>
    </row>
    <row r="111" spans="1:6">
      <c r="B111" s="45" t="s">
        <v>31</v>
      </c>
      <c r="C111" s="14">
        <v>81.239999999999995</v>
      </c>
      <c r="D111" s="48">
        <v>44195</v>
      </c>
      <c r="E111" s="14" t="s">
        <v>0</v>
      </c>
      <c r="F111" s="48" t="s">
        <v>0</v>
      </c>
    </row>
    <row r="112" spans="1:6">
      <c r="B112" s="45" t="s">
        <v>32</v>
      </c>
      <c r="C112" s="14">
        <v>82.35</v>
      </c>
      <c r="D112" s="48">
        <v>44195</v>
      </c>
      <c r="E112" s="115">
        <v>0</v>
      </c>
      <c r="F112" s="116">
        <v>0</v>
      </c>
    </row>
    <row r="113" spans="2:6">
      <c r="B113" s="45" t="s">
        <v>33</v>
      </c>
      <c r="C113" s="14">
        <v>84.28</v>
      </c>
      <c r="D113" s="48">
        <v>44195</v>
      </c>
      <c r="E113" s="14">
        <v>91.27</v>
      </c>
      <c r="F113" s="48">
        <v>43829</v>
      </c>
    </row>
    <row r="114" spans="2:6">
      <c r="B114" s="45" t="s">
        <v>34</v>
      </c>
      <c r="C114" s="14">
        <v>81.94</v>
      </c>
      <c r="D114" s="48">
        <v>44195</v>
      </c>
      <c r="E114" s="14">
        <v>90.24</v>
      </c>
      <c r="F114" s="48">
        <v>43829</v>
      </c>
    </row>
    <row r="115" spans="2:6" ht="18">
      <c r="B115" s="10" t="s">
        <v>234</v>
      </c>
      <c r="C115" s="92">
        <v>4.8</v>
      </c>
      <c r="D115" s="92"/>
      <c r="E115" s="92">
        <v>9.1948661523280002</v>
      </c>
      <c r="F115" s="92"/>
    </row>
    <row r="116" spans="2:6">
      <c r="B116" s="3" t="s">
        <v>79</v>
      </c>
      <c r="C116" s="93">
        <v>2.3632796909390001</v>
      </c>
      <c r="D116" s="93"/>
      <c r="E116" s="93">
        <v>2.7287989871430001</v>
      </c>
      <c r="F116" s="93"/>
    </row>
    <row r="117" spans="2:6">
      <c r="B117" s="7" t="s">
        <v>80</v>
      </c>
      <c r="C117" s="93" t="s">
        <v>0</v>
      </c>
      <c r="D117" s="93"/>
      <c r="E117" s="93" t="s">
        <v>0</v>
      </c>
      <c r="F117" s="93"/>
    </row>
    <row r="118" spans="2:6">
      <c r="B118" s="7" t="s">
        <v>81</v>
      </c>
      <c r="C118" s="93">
        <v>0.357868067485</v>
      </c>
      <c r="D118" s="93"/>
      <c r="E118" s="93">
        <v>2.8474424213659999</v>
      </c>
      <c r="F118" s="93"/>
    </row>
    <row r="119" spans="2:6">
      <c r="B119" s="7" t="s">
        <v>82</v>
      </c>
      <c r="C119" s="93">
        <v>2.7008910753999998E-2</v>
      </c>
      <c r="D119" s="93"/>
      <c r="E119" s="93" t="s">
        <v>0</v>
      </c>
      <c r="F119" s="93"/>
    </row>
    <row r="120" spans="2:6">
      <c r="B120" s="7" t="s">
        <v>84</v>
      </c>
      <c r="C120" s="93">
        <v>0.54017821507200003</v>
      </c>
      <c r="D120" s="93"/>
      <c r="E120" s="93">
        <v>3.4406595924840002</v>
      </c>
      <c r="F120" s="93"/>
    </row>
    <row r="121" spans="2:6">
      <c r="B121" s="7" t="s">
        <v>85</v>
      </c>
      <c r="C121" s="93" t="s">
        <v>0</v>
      </c>
      <c r="D121" s="93"/>
      <c r="E121" s="93" t="s">
        <v>0</v>
      </c>
      <c r="F121" s="93"/>
    </row>
    <row r="123" spans="2:6">
      <c r="B123" s="80"/>
      <c r="C123" s="81"/>
      <c r="D123" s="81"/>
      <c r="E123" s="81"/>
      <c r="F123" s="81"/>
    </row>
    <row r="125" spans="2:6">
      <c r="B125" s="80"/>
      <c r="C125" s="81"/>
      <c r="D125" s="81"/>
      <c r="E125" s="81"/>
      <c r="F125" s="81"/>
    </row>
  </sheetData>
  <mergeCells count="200">
    <mergeCell ref="C121:D121"/>
    <mergeCell ref="E121:F121"/>
    <mergeCell ref="C88:D88"/>
    <mergeCell ref="E88:F88"/>
    <mergeCell ref="C89:D89"/>
    <mergeCell ref="E89:F89"/>
    <mergeCell ref="C91:D91"/>
    <mergeCell ref="E91:F91"/>
    <mergeCell ref="C92:D92"/>
    <mergeCell ref="E92:F92"/>
    <mergeCell ref="C93:D93"/>
    <mergeCell ref="E93:F93"/>
    <mergeCell ref="C118:D118"/>
    <mergeCell ref="E118:F118"/>
    <mergeCell ref="C119:D119"/>
    <mergeCell ref="E119:F119"/>
    <mergeCell ref="C120:D120"/>
    <mergeCell ref="E120:F120"/>
    <mergeCell ref="C115:D115"/>
    <mergeCell ref="E115:F115"/>
    <mergeCell ref="C116:D116"/>
    <mergeCell ref="E116:F116"/>
    <mergeCell ref="C117:D117"/>
    <mergeCell ref="E117:F117"/>
    <mergeCell ref="C18:D18"/>
    <mergeCell ref="E18:F18"/>
    <mergeCell ref="C19:D19"/>
    <mergeCell ref="E19:F19"/>
    <mergeCell ref="C15:D15"/>
    <mergeCell ref="E15:F15"/>
    <mergeCell ref="C16:D16"/>
    <mergeCell ref="E16:F16"/>
    <mergeCell ref="C12:D12"/>
    <mergeCell ref="E12:F12"/>
    <mergeCell ref="C13:D13"/>
    <mergeCell ref="E13:F13"/>
    <mergeCell ref="C9:D9"/>
    <mergeCell ref="E9:F9"/>
    <mergeCell ref="C10:D10"/>
    <mergeCell ref="E10:F10"/>
    <mergeCell ref="C6:D6"/>
    <mergeCell ref="E6:F6"/>
    <mergeCell ref="C7:D7"/>
    <mergeCell ref="E7:F7"/>
    <mergeCell ref="C3:D3"/>
    <mergeCell ref="E3:F3"/>
    <mergeCell ref="C4:D4"/>
    <mergeCell ref="E4:F4"/>
    <mergeCell ref="C85:D85"/>
    <mergeCell ref="E85:F85"/>
    <mergeCell ref="C86:D86"/>
    <mergeCell ref="E86:F86"/>
    <mergeCell ref="C87:D87"/>
    <mergeCell ref="E87:F87"/>
    <mergeCell ref="C90:D90"/>
    <mergeCell ref="E90:F90"/>
    <mergeCell ref="C2:D2"/>
    <mergeCell ref="E2:F2"/>
    <mergeCell ref="C5:D5"/>
    <mergeCell ref="E5:F5"/>
    <mergeCell ref="C8:D8"/>
    <mergeCell ref="E8:F8"/>
    <mergeCell ref="C11:D11"/>
    <mergeCell ref="E11:F11"/>
    <mergeCell ref="C14:D14"/>
    <mergeCell ref="E14:F14"/>
    <mergeCell ref="C17:D17"/>
    <mergeCell ref="E17:F17"/>
    <mergeCell ref="C80:D80"/>
    <mergeCell ref="E80:F80"/>
    <mergeCell ref="C81:D81"/>
    <mergeCell ref="E81:F81"/>
    <mergeCell ref="C82:D82"/>
    <mergeCell ref="E82:F82"/>
    <mergeCell ref="C83:D83"/>
    <mergeCell ref="E83:F83"/>
    <mergeCell ref="C84:D84"/>
    <mergeCell ref="E84:F84"/>
    <mergeCell ref="C73:D73"/>
    <mergeCell ref="E73:F73"/>
    <mergeCell ref="C74:D74"/>
    <mergeCell ref="E74:F74"/>
    <mergeCell ref="C77:D77"/>
    <mergeCell ref="E77:F77"/>
    <mergeCell ref="C78:D78"/>
    <mergeCell ref="E78:F78"/>
    <mergeCell ref="C79:D79"/>
    <mergeCell ref="E79:F79"/>
    <mergeCell ref="C75:D75"/>
    <mergeCell ref="E75:F75"/>
    <mergeCell ref="C76:D76"/>
    <mergeCell ref="E76:F76"/>
    <mergeCell ref="C70:D70"/>
    <mergeCell ref="E70:F70"/>
    <mergeCell ref="C71:D71"/>
    <mergeCell ref="E71:F71"/>
    <mergeCell ref="C72:D72"/>
    <mergeCell ref="E72:F72"/>
    <mergeCell ref="C67:D67"/>
    <mergeCell ref="E67:F67"/>
    <mergeCell ref="C68:D68"/>
    <mergeCell ref="E68:F68"/>
    <mergeCell ref="C69:D69"/>
    <mergeCell ref="E69:F69"/>
    <mergeCell ref="C64:D64"/>
    <mergeCell ref="E64:F64"/>
    <mergeCell ref="C65:D65"/>
    <mergeCell ref="E65:F65"/>
    <mergeCell ref="C66:D66"/>
    <mergeCell ref="E66:F66"/>
    <mergeCell ref="C61:D61"/>
    <mergeCell ref="E61:F61"/>
    <mergeCell ref="C62:D62"/>
    <mergeCell ref="E62:F62"/>
    <mergeCell ref="C63:D63"/>
    <mergeCell ref="E63:F63"/>
    <mergeCell ref="C58:D58"/>
    <mergeCell ref="E58:F58"/>
    <mergeCell ref="C59:D59"/>
    <mergeCell ref="E59:F59"/>
    <mergeCell ref="C60:D60"/>
    <mergeCell ref="E60:F60"/>
    <mergeCell ref="C55:D55"/>
    <mergeCell ref="E55:F55"/>
    <mergeCell ref="C56:D56"/>
    <mergeCell ref="E56:F56"/>
    <mergeCell ref="C57:D57"/>
    <mergeCell ref="E57:F57"/>
    <mergeCell ref="C52:D52"/>
    <mergeCell ref="E52:F52"/>
    <mergeCell ref="C53:D53"/>
    <mergeCell ref="E53:F53"/>
    <mergeCell ref="C54:D54"/>
    <mergeCell ref="E54:F54"/>
    <mergeCell ref="C49:D49"/>
    <mergeCell ref="E49:F49"/>
    <mergeCell ref="C50:D50"/>
    <mergeCell ref="E50:F50"/>
    <mergeCell ref="C51:D51"/>
    <mergeCell ref="E51:F51"/>
    <mergeCell ref="C46:D46"/>
    <mergeCell ref="E46:F46"/>
    <mergeCell ref="C47:D47"/>
    <mergeCell ref="E47:F47"/>
    <mergeCell ref="C48:D48"/>
    <mergeCell ref="E48:F48"/>
    <mergeCell ref="C43:D43"/>
    <mergeCell ref="E43:F43"/>
    <mergeCell ref="C44:D44"/>
    <mergeCell ref="E44:F44"/>
    <mergeCell ref="C45:D45"/>
    <mergeCell ref="E45:F45"/>
    <mergeCell ref="C40:D40"/>
    <mergeCell ref="E40:F40"/>
    <mergeCell ref="C41:D41"/>
    <mergeCell ref="E41:F41"/>
    <mergeCell ref="C42:D42"/>
    <mergeCell ref="E42:F42"/>
    <mergeCell ref="C37:D37"/>
    <mergeCell ref="E37:F37"/>
    <mergeCell ref="C38:D38"/>
    <mergeCell ref="E38:F38"/>
    <mergeCell ref="C39:D39"/>
    <mergeCell ref="E39:F39"/>
    <mergeCell ref="C34:D34"/>
    <mergeCell ref="E34:F34"/>
    <mergeCell ref="C35:D35"/>
    <mergeCell ref="E35:F35"/>
    <mergeCell ref="C36:D36"/>
    <mergeCell ref="E36:F36"/>
    <mergeCell ref="C31:D31"/>
    <mergeCell ref="E31:F31"/>
    <mergeCell ref="C32:D32"/>
    <mergeCell ref="E32:F32"/>
    <mergeCell ref="C33:D33"/>
    <mergeCell ref="E33:F33"/>
    <mergeCell ref="C28:D28"/>
    <mergeCell ref="E28:F28"/>
    <mergeCell ref="C29:D29"/>
    <mergeCell ref="E29:F29"/>
    <mergeCell ref="C30:D30"/>
    <mergeCell ref="E30:F30"/>
    <mergeCell ref="C26:D26"/>
    <mergeCell ref="E26:F26"/>
    <mergeCell ref="C27:D27"/>
    <mergeCell ref="E27:F27"/>
    <mergeCell ref="B123:F123"/>
    <mergeCell ref="B125:F125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87"/>
  <sheetViews>
    <sheetView tabSelected="1" topLeftCell="A160" zoomScale="110" zoomScaleNormal="110" workbookViewId="0">
      <selection activeCell="C188" sqref="C188"/>
    </sheetView>
  </sheetViews>
  <sheetFormatPr defaultRowHeight="14.25"/>
  <cols>
    <col min="2" max="2" width="62.75" customWidth="1"/>
    <col min="3" max="18" width="19.125" customWidth="1"/>
  </cols>
  <sheetData>
    <row r="2" spans="1:8">
      <c r="B2" s="2" t="s">
        <v>98</v>
      </c>
      <c r="C2" s="9">
        <v>44196</v>
      </c>
      <c r="D2" s="9">
        <v>43830</v>
      </c>
    </row>
    <row r="3" spans="1:8">
      <c r="B3" s="10" t="s">
        <v>99</v>
      </c>
      <c r="C3" s="11">
        <v>3</v>
      </c>
      <c r="D3" s="11" t="s">
        <v>0</v>
      </c>
    </row>
    <row r="4" spans="1:8">
      <c r="B4" s="7" t="s">
        <v>100</v>
      </c>
      <c r="C4" s="5" t="s">
        <v>0</v>
      </c>
      <c r="D4" s="5" t="s">
        <v>0</v>
      </c>
    </row>
    <row r="5" spans="1:8">
      <c r="B5" s="7" t="s">
        <v>101</v>
      </c>
      <c r="C5" s="5" t="s">
        <v>0</v>
      </c>
      <c r="D5" s="5" t="s">
        <v>0</v>
      </c>
    </row>
    <row r="6" spans="1:8">
      <c r="B6" s="7" t="s">
        <v>102</v>
      </c>
      <c r="C6" s="5" t="s">
        <v>0</v>
      </c>
      <c r="D6" s="5" t="s">
        <v>0</v>
      </c>
    </row>
    <row r="7" spans="1:8">
      <c r="B7" s="7" t="s">
        <v>103</v>
      </c>
      <c r="C7" s="5" t="s">
        <v>0</v>
      </c>
      <c r="D7" s="5" t="s">
        <v>0</v>
      </c>
    </row>
    <row r="8" spans="1:8">
      <c r="B8" s="7" t="s">
        <v>104</v>
      </c>
      <c r="C8" s="5" t="s">
        <v>0</v>
      </c>
      <c r="D8" s="5" t="s">
        <v>0</v>
      </c>
    </row>
    <row r="9" spans="1:8">
      <c r="B9" s="7" t="s">
        <v>105</v>
      </c>
      <c r="C9" s="5" t="s">
        <v>0</v>
      </c>
      <c r="D9" s="5" t="s">
        <v>0</v>
      </c>
    </row>
    <row r="10" spans="1:8">
      <c r="B10" s="7" t="s">
        <v>106</v>
      </c>
      <c r="C10" s="28" t="s">
        <v>0</v>
      </c>
      <c r="D10" s="28" t="s">
        <v>0</v>
      </c>
    </row>
    <row r="11" spans="1:8">
      <c r="B11" s="7" t="s">
        <v>76</v>
      </c>
      <c r="C11" s="28">
        <v>3</v>
      </c>
      <c r="D11" s="28" t="s">
        <v>0</v>
      </c>
    </row>
    <row r="12" spans="1:8">
      <c r="B12" s="117" t="s">
        <v>244</v>
      </c>
      <c r="C12" s="70">
        <v>3</v>
      </c>
      <c r="D12" s="28" t="s">
        <v>0</v>
      </c>
    </row>
    <row r="13" spans="1:8">
      <c r="A13" s="50"/>
      <c r="B13" s="50"/>
      <c r="C13" s="50"/>
      <c r="D13" s="50"/>
      <c r="E13" s="50"/>
      <c r="F13" s="50"/>
      <c r="G13" s="50"/>
      <c r="H13" s="50"/>
    </row>
    <row r="14" spans="1:8">
      <c r="B14" s="2" t="s">
        <v>107</v>
      </c>
      <c r="C14" s="9">
        <v>44196</v>
      </c>
      <c r="D14" s="9">
        <v>43830</v>
      </c>
    </row>
    <row r="15" spans="1:8">
      <c r="B15" s="10" t="s">
        <v>108</v>
      </c>
      <c r="C15" s="11">
        <v>501</v>
      </c>
      <c r="D15" s="11">
        <v>178</v>
      </c>
    </row>
    <row r="16" spans="1:8">
      <c r="B16" s="7" t="s">
        <v>109</v>
      </c>
      <c r="C16" s="5" t="s">
        <v>0</v>
      </c>
      <c r="D16" s="5">
        <v>120</v>
      </c>
    </row>
    <row r="17" spans="2:5">
      <c r="B17" s="7" t="s">
        <v>110</v>
      </c>
      <c r="C17" s="5" t="s">
        <v>0</v>
      </c>
      <c r="D17" s="5" t="s">
        <v>0</v>
      </c>
    </row>
    <row r="18" spans="2:5">
      <c r="B18" s="7" t="s">
        <v>101</v>
      </c>
      <c r="C18" s="70" t="s">
        <v>0</v>
      </c>
      <c r="D18" s="70" t="s">
        <v>0</v>
      </c>
    </row>
    <row r="19" spans="2:5">
      <c r="B19" s="7" t="s">
        <v>111</v>
      </c>
      <c r="C19" s="70">
        <v>22</v>
      </c>
      <c r="D19" s="70">
        <v>48</v>
      </c>
    </row>
    <row r="20" spans="2:5">
      <c r="B20" s="7" t="s">
        <v>112</v>
      </c>
      <c r="C20" s="70" t="s">
        <v>0</v>
      </c>
      <c r="D20" s="70">
        <v>5</v>
      </c>
    </row>
    <row r="21" spans="2:5">
      <c r="B21" s="7" t="s">
        <v>113</v>
      </c>
      <c r="C21" s="70" t="s">
        <v>0</v>
      </c>
      <c r="D21" s="70" t="s">
        <v>0</v>
      </c>
    </row>
    <row r="22" spans="2:5">
      <c r="B22" s="7" t="s">
        <v>114</v>
      </c>
      <c r="C22" s="70" t="s">
        <v>0</v>
      </c>
      <c r="D22" s="70" t="s">
        <v>0</v>
      </c>
    </row>
    <row r="23" spans="2:5">
      <c r="B23" s="7" t="s">
        <v>115</v>
      </c>
      <c r="C23" s="70" t="s">
        <v>0</v>
      </c>
      <c r="D23" s="70" t="s">
        <v>0</v>
      </c>
    </row>
    <row r="24" spans="2:5">
      <c r="B24" s="7" t="s">
        <v>116</v>
      </c>
      <c r="C24" s="70" t="s">
        <v>0</v>
      </c>
      <c r="D24" s="70" t="s">
        <v>0</v>
      </c>
    </row>
    <row r="25" spans="2:5">
      <c r="B25" s="7" t="s">
        <v>117</v>
      </c>
      <c r="C25" s="70" t="s">
        <v>0</v>
      </c>
      <c r="D25" s="70" t="s">
        <v>0</v>
      </c>
    </row>
    <row r="26" spans="2:5">
      <c r="B26" s="7" t="s">
        <v>118</v>
      </c>
      <c r="C26" s="70" t="s">
        <v>0</v>
      </c>
      <c r="D26" s="70" t="s">
        <v>0</v>
      </c>
    </row>
    <row r="27" spans="2:5">
      <c r="B27" s="7" t="s">
        <v>119</v>
      </c>
      <c r="C27" s="70">
        <v>71</v>
      </c>
      <c r="D27" s="70">
        <v>5</v>
      </c>
    </row>
    <row r="28" spans="2:5">
      <c r="B28" s="7" t="s">
        <v>120</v>
      </c>
      <c r="C28" s="70">
        <v>408</v>
      </c>
      <c r="D28" s="70" t="s">
        <v>0</v>
      </c>
      <c r="E28" s="67"/>
    </row>
    <row r="29" spans="2:5" s="66" customFormat="1">
      <c r="B29" s="118" t="s">
        <v>243</v>
      </c>
      <c r="C29" s="70">
        <v>382</v>
      </c>
      <c r="D29" s="70" t="s">
        <v>0</v>
      </c>
    </row>
    <row r="30" spans="2:5">
      <c r="B30" s="117" t="s">
        <v>241</v>
      </c>
      <c r="C30" s="70">
        <v>20</v>
      </c>
      <c r="D30" s="70" t="s">
        <v>0</v>
      </c>
    </row>
    <row r="31" spans="2:5">
      <c r="B31" s="117" t="s">
        <v>242</v>
      </c>
      <c r="C31" s="70">
        <v>6</v>
      </c>
      <c r="D31" s="70" t="s">
        <v>0</v>
      </c>
    </row>
    <row r="33" spans="2:10">
      <c r="B33" s="23"/>
      <c r="C33" s="94">
        <v>44196</v>
      </c>
      <c r="D33" s="96"/>
      <c r="E33" s="94">
        <v>43830</v>
      </c>
      <c r="F33" s="95"/>
      <c r="G33" s="79"/>
      <c r="H33" s="79"/>
      <c r="I33" s="79"/>
      <c r="J33" s="79"/>
    </row>
    <row r="34" spans="2:10" ht="27">
      <c r="B34" s="24" t="s">
        <v>121</v>
      </c>
      <c r="C34" s="2" t="s">
        <v>122</v>
      </c>
      <c r="D34" s="2" t="s">
        <v>123</v>
      </c>
      <c r="E34" s="2" t="s">
        <v>122</v>
      </c>
      <c r="F34" s="2" t="s">
        <v>123</v>
      </c>
    </row>
    <row r="35" spans="2:10">
      <c r="B35" s="3" t="s">
        <v>124</v>
      </c>
      <c r="C35" s="28" t="s">
        <v>0</v>
      </c>
      <c r="D35" s="5">
        <v>64</v>
      </c>
      <c r="E35" s="28" t="s">
        <v>0</v>
      </c>
      <c r="F35" s="5">
        <v>79</v>
      </c>
      <c r="G35" t="s">
        <v>236</v>
      </c>
    </row>
    <row r="36" spans="2:10">
      <c r="B36" s="7" t="s">
        <v>47</v>
      </c>
      <c r="C36" s="28" t="s">
        <v>0</v>
      </c>
      <c r="D36" s="5">
        <v>64</v>
      </c>
      <c r="E36" s="28" t="s">
        <v>0</v>
      </c>
      <c r="F36" s="5">
        <v>79</v>
      </c>
    </row>
    <row r="37" spans="2:10">
      <c r="B37" s="27" t="s">
        <v>49</v>
      </c>
      <c r="C37" s="28">
        <v>64</v>
      </c>
      <c r="D37" s="28">
        <v>64</v>
      </c>
      <c r="E37" s="28">
        <v>79</v>
      </c>
      <c r="F37" s="28">
        <v>79</v>
      </c>
    </row>
    <row r="39" spans="2:10">
      <c r="B39" s="23"/>
      <c r="C39" s="94" t="s">
        <v>68</v>
      </c>
      <c r="D39" s="95"/>
      <c r="E39" s="94" t="s">
        <v>69</v>
      </c>
      <c r="F39" s="95"/>
    </row>
    <row r="40" spans="2:10" ht="27">
      <c r="B40" s="24" t="s">
        <v>125</v>
      </c>
      <c r="C40" s="2" t="s">
        <v>122</v>
      </c>
      <c r="D40" s="2" t="s">
        <v>123</v>
      </c>
      <c r="E40" s="2" t="s">
        <v>122</v>
      </c>
      <c r="F40" s="2" t="s">
        <v>123</v>
      </c>
    </row>
    <row r="41" spans="2:10">
      <c r="B41" s="3" t="s">
        <v>126</v>
      </c>
      <c r="C41" s="70" t="s">
        <v>0</v>
      </c>
      <c r="D41" s="70">
        <f>SUM(D42:D43)</f>
        <v>346</v>
      </c>
      <c r="E41" s="70" t="s">
        <v>0</v>
      </c>
      <c r="F41" s="70">
        <v>24</v>
      </c>
    </row>
    <row r="42" spans="2:10">
      <c r="B42" s="7" t="s">
        <v>49</v>
      </c>
      <c r="C42" s="70">
        <v>316</v>
      </c>
      <c r="D42" s="70">
        <v>316</v>
      </c>
      <c r="E42" s="70">
        <v>24</v>
      </c>
      <c r="F42" s="70">
        <v>24</v>
      </c>
    </row>
    <row r="43" spans="2:10">
      <c r="B43" s="7" t="s">
        <v>127</v>
      </c>
      <c r="C43" s="70">
        <v>8</v>
      </c>
      <c r="D43" s="70">
        <v>30</v>
      </c>
      <c r="E43" s="70" t="s">
        <v>0</v>
      </c>
      <c r="F43" s="70" t="s">
        <v>0</v>
      </c>
    </row>
    <row r="46" spans="2:10">
      <c r="B46" s="23"/>
      <c r="C46" s="61">
        <v>44196</v>
      </c>
      <c r="D46" s="9">
        <v>43830</v>
      </c>
    </row>
    <row r="47" spans="2:10" ht="27">
      <c r="B47" s="24" t="s">
        <v>128</v>
      </c>
      <c r="C47" s="59" t="s">
        <v>123</v>
      </c>
      <c r="D47" s="2" t="s">
        <v>123</v>
      </c>
    </row>
    <row r="48" spans="2:10">
      <c r="B48" s="3" t="s">
        <v>129</v>
      </c>
      <c r="C48" s="60" t="s">
        <v>0</v>
      </c>
      <c r="D48" s="5" t="s">
        <v>0</v>
      </c>
    </row>
    <row r="49" spans="2:6">
      <c r="B49" s="3" t="s">
        <v>73</v>
      </c>
      <c r="C49" s="60" t="s">
        <v>0</v>
      </c>
      <c r="D49" s="5" t="s">
        <v>0</v>
      </c>
    </row>
    <row r="50" spans="2:6">
      <c r="B50" s="3" t="s">
        <v>74</v>
      </c>
      <c r="C50" s="60" t="s">
        <v>0</v>
      </c>
      <c r="D50" s="70" t="s">
        <v>0</v>
      </c>
    </row>
    <row r="51" spans="2:6">
      <c r="B51" s="32" t="s">
        <v>52</v>
      </c>
      <c r="C51" s="60" t="s">
        <v>0</v>
      </c>
      <c r="D51" s="70" t="s">
        <v>0</v>
      </c>
    </row>
    <row r="52" spans="2:6">
      <c r="B52" s="41"/>
      <c r="C52" s="34"/>
      <c r="D52" s="34"/>
      <c r="E52" s="1"/>
      <c r="F52" s="1"/>
    </row>
    <row r="53" spans="2:6" ht="21.75" customHeight="1">
      <c r="B53" s="80" t="s">
        <v>1</v>
      </c>
      <c r="C53" s="80"/>
      <c r="D53" s="80"/>
      <c r="E53" s="54"/>
      <c r="F53" s="54"/>
    </row>
    <row r="55" spans="2:6">
      <c r="B55" s="23"/>
      <c r="C55" s="9">
        <v>44196</v>
      </c>
      <c r="D55" s="56">
        <v>43830</v>
      </c>
    </row>
    <row r="56" spans="2:6" ht="27">
      <c r="B56" s="24" t="s">
        <v>131</v>
      </c>
      <c r="C56" s="2" t="s">
        <v>123</v>
      </c>
      <c r="D56" s="53" t="s">
        <v>123</v>
      </c>
    </row>
    <row r="57" spans="2:6">
      <c r="B57" s="3" t="s">
        <v>132</v>
      </c>
      <c r="C57" s="5" t="s">
        <v>0</v>
      </c>
      <c r="D57" s="57" t="s">
        <v>0</v>
      </c>
    </row>
    <row r="58" spans="2:6">
      <c r="B58" s="3" t="s">
        <v>133</v>
      </c>
      <c r="C58" s="5" t="s">
        <v>0</v>
      </c>
      <c r="D58" s="57" t="s">
        <v>0</v>
      </c>
    </row>
    <row r="59" spans="2:6">
      <c r="B59" s="3" t="s">
        <v>134</v>
      </c>
      <c r="C59" s="5" t="s">
        <v>0</v>
      </c>
      <c r="D59" s="57" t="s">
        <v>0</v>
      </c>
    </row>
    <row r="60" spans="2:6">
      <c r="B60" s="32" t="s">
        <v>52</v>
      </c>
      <c r="C60" s="33" t="s">
        <v>0</v>
      </c>
      <c r="D60" s="58" t="s">
        <v>0</v>
      </c>
    </row>
    <row r="61" spans="2:6">
      <c r="B61" s="41"/>
      <c r="C61" s="34"/>
      <c r="D61" s="34"/>
      <c r="E61" s="1"/>
      <c r="F61" s="1"/>
    </row>
    <row r="62" spans="2:6" ht="21" customHeight="1">
      <c r="B62" s="80" t="s">
        <v>2</v>
      </c>
      <c r="C62" s="80"/>
      <c r="D62" s="80"/>
      <c r="E62" s="55"/>
      <c r="F62" s="55"/>
    </row>
    <row r="63" spans="2:6" ht="20.25" customHeight="1">
      <c r="B63" s="80" t="s">
        <v>3</v>
      </c>
      <c r="C63" s="80"/>
      <c r="D63" s="80"/>
      <c r="E63" s="54"/>
      <c r="F63" s="54"/>
    </row>
    <row r="64" spans="2:6" ht="14.25" customHeight="1"/>
    <row r="65" spans="2:6">
      <c r="B65" s="23"/>
      <c r="C65" s="56">
        <v>44196</v>
      </c>
      <c r="D65" s="9">
        <v>43830</v>
      </c>
    </row>
    <row r="66" spans="2:6" ht="27">
      <c r="B66" s="24" t="s">
        <v>135</v>
      </c>
      <c r="C66" s="53" t="s">
        <v>123</v>
      </c>
      <c r="D66" s="2" t="s">
        <v>123</v>
      </c>
    </row>
    <row r="67" spans="2:6" ht="19.5">
      <c r="B67" s="3" t="s">
        <v>136</v>
      </c>
      <c r="C67" s="5">
        <v>1609</v>
      </c>
      <c r="D67" s="5">
        <v>326</v>
      </c>
      <c r="E67" s="64"/>
    </row>
    <row r="68" spans="2:6">
      <c r="B68" s="7" t="s">
        <v>137</v>
      </c>
      <c r="C68" s="5">
        <v>64</v>
      </c>
      <c r="D68" s="5">
        <v>79</v>
      </c>
      <c r="E68" s="64"/>
    </row>
    <row r="69" spans="2:6">
      <c r="B69" s="7" t="s">
        <v>99</v>
      </c>
      <c r="C69" s="5">
        <v>3</v>
      </c>
      <c r="D69" s="5" t="s">
        <v>0</v>
      </c>
      <c r="E69" s="64"/>
    </row>
    <row r="70" spans="2:6">
      <c r="B70" s="7" t="s">
        <v>74</v>
      </c>
      <c r="C70" s="5">
        <v>1542</v>
      </c>
      <c r="D70" s="5">
        <v>247</v>
      </c>
      <c r="E70" s="64"/>
    </row>
    <row r="71" spans="2:6" ht="19.5">
      <c r="B71" s="3" t="s">
        <v>138</v>
      </c>
      <c r="C71" s="5">
        <v>1606</v>
      </c>
      <c r="D71" s="5">
        <v>326</v>
      </c>
      <c r="E71" s="64"/>
    </row>
    <row r="72" spans="2:6">
      <c r="B72" s="7" t="s">
        <v>47</v>
      </c>
      <c r="C72" s="5">
        <v>1606</v>
      </c>
      <c r="D72" s="5">
        <v>326</v>
      </c>
      <c r="E72" s="64"/>
    </row>
    <row r="73" spans="2:6">
      <c r="B73" s="15" t="s">
        <v>137</v>
      </c>
      <c r="C73" s="5">
        <v>64</v>
      </c>
      <c r="D73" s="5">
        <v>79</v>
      </c>
      <c r="E73" s="64"/>
    </row>
    <row r="74" spans="2:6">
      <c r="B74" s="15" t="s">
        <v>74</v>
      </c>
      <c r="C74" s="5">
        <v>1542</v>
      </c>
      <c r="D74" s="5">
        <v>247</v>
      </c>
      <c r="E74" s="64"/>
    </row>
    <row r="75" spans="2:6">
      <c r="B75" s="41"/>
      <c r="C75" s="34"/>
      <c r="D75" s="34"/>
      <c r="E75" s="1"/>
      <c r="F75" s="1"/>
    </row>
    <row r="76" spans="2:6" ht="43.5" customHeight="1">
      <c r="B76" s="80" t="s">
        <v>4</v>
      </c>
      <c r="C76" s="80"/>
      <c r="D76" s="80"/>
      <c r="E76" s="55"/>
      <c r="F76" s="55"/>
    </row>
    <row r="77" spans="2:6" ht="14.25" customHeight="1">
      <c r="B77" s="80" t="s">
        <v>5</v>
      </c>
      <c r="C77" s="80"/>
      <c r="D77" s="80"/>
      <c r="E77" s="55"/>
      <c r="F77" s="55"/>
    </row>
    <row r="79" spans="2:6">
      <c r="B79" s="23"/>
      <c r="C79" s="56">
        <v>44196</v>
      </c>
      <c r="D79" s="9">
        <v>43830</v>
      </c>
    </row>
    <row r="80" spans="2:6" ht="27">
      <c r="B80" s="24" t="s">
        <v>139</v>
      </c>
      <c r="C80" s="2" t="s">
        <v>123</v>
      </c>
      <c r="D80" s="2" t="s">
        <v>123</v>
      </c>
    </row>
    <row r="81" spans="2:11" ht="19.5">
      <c r="B81" s="3" t="s">
        <v>140</v>
      </c>
      <c r="C81" s="70">
        <v>28028</v>
      </c>
      <c r="D81" s="5" t="s">
        <v>0</v>
      </c>
      <c r="E81" s="64"/>
    </row>
    <row r="82" spans="2:11">
      <c r="B82" s="7" t="s">
        <v>74</v>
      </c>
      <c r="C82" s="5">
        <v>28028</v>
      </c>
      <c r="D82" s="5" t="s">
        <v>0</v>
      </c>
      <c r="E82" s="64"/>
    </row>
    <row r="83" spans="2:11">
      <c r="B83" s="41"/>
      <c r="C83" s="34"/>
      <c r="D83" s="34"/>
    </row>
    <row r="84" spans="2:11" ht="14.25" customHeight="1">
      <c r="B84" s="54"/>
      <c r="C84" s="54"/>
      <c r="D84" s="54"/>
      <c r="E84" s="54"/>
      <c r="F84" s="54"/>
      <c r="G84" s="54"/>
      <c r="H84" s="54"/>
    </row>
    <row r="86" spans="2:11" hidden="1">
      <c r="B86" s="23"/>
      <c r="C86" s="94">
        <v>44196</v>
      </c>
      <c r="D86" s="96"/>
      <c r="E86" s="96"/>
      <c r="F86" s="96"/>
      <c r="G86" s="96"/>
      <c r="H86" s="96"/>
      <c r="I86" s="96"/>
      <c r="J86" s="96"/>
      <c r="K86" s="95"/>
    </row>
    <row r="87" spans="2:11" ht="27" hidden="1">
      <c r="B87" s="24" t="s">
        <v>141</v>
      </c>
      <c r="C87" s="2" t="s">
        <v>142</v>
      </c>
      <c r="D87" s="2" t="s">
        <v>143</v>
      </c>
      <c r="E87" s="2" t="s">
        <v>144</v>
      </c>
      <c r="F87" s="2" t="s">
        <v>145</v>
      </c>
      <c r="G87" s="2" t="s">
        <v>146</v>
      </c>
      <c r="H87" s="2" t="s">
        <v>147</v>
      </c>
      <c r="I87" s="2" t="s">
        <v>148</v>
      </c>
      <c r="J87" s="2" t="s">
        <v>149</v>
      </c>
      <c r="K87" s="2" t="s">
        <v>150</v>
      </c>
    </row>
    <row r="88" spans="2:11" hidden="1">
      <c r="B88" s="36" t="s">
        <v>64</v>
      </c>
      <c r="C88" s="26"/>
      <c r="D88" s="26"/>
      <c r="E88" s="26"/>
      <c r="F88" s="26"/>
      <c r="G88" s="26"/>
      <c r="H88" s="26"/>
      <c r="I88" s="26"/>
      <c r="J88" s="26"/>
      <c r="K88" s="26"/>
    </row>
    <row r="89" spans="2:11" hidden="1">
      <c r="B89" s="37" t="s">
        <v>151</v>
      </c>
      <c r="C89" s="26"/>
      <c r="D89" s="26"/>
      <c r="E89" s="26"/>
      <c r="F89" s="26"/>
      <c r="G89" s="26"/>
      <c r="H89" s="26"/>
      <c r="I89" s="26"/>
      <c r="J89" s="26"/>
      <c r="K89" s="26"/>
    </row>
    <row r="90" spans="2:11" ht="19.5" hidden="1">
      <c r="B90" s="38" t="s">
        <v>152</v>
      </c>
      <c r="C90" s="35" t="s">
        <v>153</v>
      </c>
      <c r="D90" s="35" t="s">
        <v>151</v>
      </c>
      <c r="E90" s="35" t="s">
        <v>154</v>
      </c>
      <c r="F90" s="22">
        <v>-382</v>
      </c>
      <c r="G90" s="31">
        <v>-5200000</v>
      </c>
      <c r="H90" s="39">
        <v>44200</v>
      </c>
      <c r="I90" s="31">
        <v>-5200000</v>
      </c>
      <c r="J90" s="39">
        <v>44200</v>
      </c>
      <c r="K90" s="39">
        <v>44200</v>
      </c>
    </row>
    <row r="91" spans="2:11" hidden="1">
      <c r="B91" s="32" t="s">
        <v>52</v>
      </c>
      <c r="C91" s="33"/>
      <c r="D91" s="58"/>
      <c r="E91" s="33"/>
      <c r="F91" s="58"/>
      <c r="G91" s="63">
        <v>-5200000</v>
      </c>
      <c r="H91" s="58"/>
      <c r="I91" s="33"/>
      <c r="J91" s="33"/>
      <c r="K91" s="58"/>
    </row>
    <row r="92" spans="2:11" hidden="1"/>
    <row r="99" spans="2:10">
      <c r="B99" s="40"/>
      <c r="C99" s="99">
        <v>44196</v>
      </c>
      <c r="D99" s="100"/>
      <c r="E99" s="101">
        <v>43830</v>
      </c>
      <c r="F99" s="100"/>
      <c r="G99" s="79"/>
      <c r="H99" s="79"/>
      <c r="I99" s="79"/>
      <c r="J99" s="79"/>
    </row>
    <row r="100" spans="2:10" ht="27">
      <c r="B100" s="42" t="s">
        <v>179</v>
      </c>
      <c r="C100" s="43" t="s">
        <v>122</v>
      </c>
      <c r="D100" s="43" t="s">
        <v>123</v>
      </c>
      <c r="E100" s="43" t="s">
        <v>122</v>
      </c>
      <c r="F100" s="43" t="s">
        <v>123</v>
      </c>
    </row>
    <row r="101" spans="2:10">
      <c r="B101" s="44" t="s">
        <v>9</v>
      </c>
      <c r="C101" s="25" t="s">
        <v>0</v>
      </c>
      <c r="D101" s="25">
        <v>29637</v>
      </c>
      <c r="E101" s="25" t="s">
        <v>0</v>
      </c>
      <c r="F101" s="25">
        <v>2360</v>
      </c>
    </row>
    <row r="102" spans="2:10">
      <c r="B102" s="44" t="s">
        <v>10</v>
      </c>
      <c r="C102" s="25" t="s">
        <v>0</v>
      </c>
      <c r="D102" s="25">
        <v>64</v>
      </c>
      <c r="E102" s="25" t="s">
        <v>0</v>
      </c>
      <c r="F102" s="25">
        <v>79</v>
      </c>
    </row>
    <row r="103" spans="2:10">
      <c r="B103" s="45" t="s">
        <v>49</v>
      </c>
      <c r="C103" s="25">
        <v>64</v>
      </c>
      <c r="D103" s="25">
        <v>64</v>
      </c>
      <c r="E103" s="25">
        <v>79</v>
      </c>
      <c r="F103" s="25">
        <v>79</v>
      </c>
    </row>
    <row r="104" spans="2:10">
      <c r="B104" s="44" t="s">
        <v>11</v>
      </c>
      <c r="C104" s="25" t="s">
        <v>0</v>
      </c>
      <c r="D104" s="25">
        <v>3</v>
      </c>
      <c r="E104" s="25" t="s">
        <v>0</v>
      </c>
      <c r="F104" s="25" t="s">
        <v>0</v>
      </c>
    </row>
    <row r="105" spans="2:10">
      <c r="B105" s="45" t="s">
        <v>49</v>
      </c>
      <c r="C105" s="25">
        <v>3</v>
      </c>
      <c r="D105" s="25">
        <v>3</v>
      </c>
      <c r="E105" s="25" t="s">
        <v>0</v>
      </c>
      <c r="F105" s="25" t="s">
        <v>0</v>
      </c>
    </row>
    <row r="106" spans="2:10">
      <c r="B106" s="44" t="s">
        <v>12</v>
      </c>
      <c r="C106" s="25" t="s">
        <v>0</v>
      </c>
      <c r="D106" s="25" t="s">
        <v>0</v>
      </c>
      <c r="E106" s="25" t="s">
        <v>0</v>
      </c>
      <c r="F106" s="25" t="s">
        <v>0</v>
      </c>
    </row>
    <row r="107" spans="2:10">
      <c r="B107" s="44" t="s">
        <v>13</v>
      </c>
      <c r="C107" s="25" t="s">
        <v>0</v>
      </c>
      <c r="D107" s="25" t="s">
        <v>0</v>
      </c>
      <c r="E107" s="25" t="s">
        <v>0</v>
      </c>
      <c r="F107" s="25" t="s">
        <v>0</v>
      </c>
    </row>
    <row r="108" spans="2:10">
      <c r="B108" s="44" t="s">
        <v>14</v>
      </c>
      <c r="C108" s="25" t="s">
        <v>0</v>
      </c>
      <c r="D108" s="25" t="s">
        <v>0</v>
      </c>
      <c r="E108" s="25" t="s">
        <v>0</v>
      </c>
      <c r="F108" s="25" t="s">
        <v>0</v>
      </c>
    </row>
    <row r="109" spans="2:10">
      <c r="B109" s="44" t="s">
        <v>15</v>
      </c>
      <c r="C109" s="72" t="s">
        <v>0</v>
      </c>
      <c r="D109" s="72">
        <v>29570</v>
      </c>
      <c r="E109" s="25" t="s">
        <v>0</v>
      </c>
      <c r="F109" s="25">
        <v>2281</v>
      </c>
    </row>
    <row r="110" spans="2:10">
      <c r="B110" s="45" t="s">
        <v>49</v>
      </c>
      <c r="C110" s="72">
        <v>1542</v>
      </c>
      <c r="D110" s="72">
        <v>1542</v>
      </c>
      <c r="E110" s="25">
        <v>2281</v>
      </c>
      <c r="F110" s="25">
        <v>2281</v>
      </c>
    </row>
    <row r="111" spans="2:10">
      <c r="B111" s="45" t="s">
        <v>127</v>
      </c>
      <c r="C111" s="72">
        <v>7457</v>
      </c>
      <c r="D111" s="72">
        <v>28028</v>
      </c>
      <c r="E111" s="25" t="s">
        <v>0</v>
      </c>
      <c r="F111" s="25" t="s">
        <v>0</v>
      </c>
    </row>
    <row r="112" spans="2:10">
      <c r="B112" s="44" t="s">
        <v>14</v>
      </c>
      <c r="C112" s="72" t="s">
        <v>0</v>
      </c>
      <c r="D112" s="72" t="s">
        <v>0</v>
      </c>
      <c r="E112" s="25" t="s">
        <v>0</v>
      </c>
      <c r="F112" s="25" t="s">
        <v>0</v>
      </c>
    </row>
    <row r="113" spans="2:18">
      <c r="B113" s="44" t="s">
        <v>16</v>
      </c>
      <c r="C113" s="72" t="s">
        <v>0</v>
      </c>
      <c r="D113" s="72" t="s">
        <v>0</v>
      </c>
      <c r="E113" s="25" t="s">
        <v>0</v>
      </c>
      <c r="F113" s="25" t="s">
        <v>0</v>
      </c>
    </row>
    <row r="114" spans="2:18">
      <c r="B114" s="44" t="s">
        <v>17</v>
      </c>
      <c r="C114" s="72" t="s">
        <v>0</v>
      </c>
      <c r="D114" s="72" t="s">
        <v>0</v>
      </c>
      <c r="E114" s="25" t="s">
        <v>0</v>
      </c>
      <c r="F114" s="25" t="s">
        <v>0</v>
      </c>
    </row>
    <row r="115" spans="2:18">
      <c r="B115" s="44" t="s">
        <v>18</v>
      </c>
      <c r="C115" s="72" t="s">
        <v>0</v>
      </c>
      <c r="D115" s="72">
        <v>501</v>
      </c>
      <c r="E115" s="25" t="s">
        <v>0</v>
      </c>
      <c r="F115" s="25">
        <v>178</v>
      </c>
    </row>
    <row r="116" spans="2:18">
      <c r="B116" s="45" t="s">
        <v>49</v>
      </c>
      <c r="C116" s="72">
        <v>501</v>
      </c>
      <c r="D116" s="72">
        <v>501</v>
      </c>
      <c r="E116" s="25">
        <v>178</v>
      </c>
      <c r="F116" s="25">
        <v>178</v>
      </c>
    </row>
    <row r="118" spans="2:18">
      <c r="B118" s="23"/>
      <c r="C118" s="94" t="s">
        <v>68</v>
      </c>
      <c r="D118" s="96"/>
      <c r="E118" s="96"/>
      <c r="F118" s="95"/>
      <c r="G118" s="94" t="s">
        <v>69</v>
      </c>
      <c r="H118" s="96"/>
      <c r="I118" s="96"/>
      <c r="J118" s="95"/>
      <c r="K118" s="79"/>
      <c r="L118" s="79"/>
      <c r="M118" s="79"/>
      <c r="N118" s="79"/>
      <c r="O118" s="79"/>
      <c r="P118" s="79"/>
      <c r="Q118" s="79"/>
      <c r="R118" s="79"/>
    </row>
    <row r="119" spans="2:18" ht="27">
      <c r="B119" s="24" t="s">
        <v>155</v>
      </c>
      <c r="C119" s="2" t="s">
        <v>156</v>
      </c>
      <c r="D119" s="2" t="s">
        <v>157</v>
      </c>
      <c r="E119" s="2" t="s">
        <v>158</v>
      </c>
      <c r="F119" s="2" t="s">
        <v>159</v>
      </c>
      <c r="G119" s="2" t="s">
        <v>156</v>
      </c>
      <c r="H119" s="2" t="s">
        <v>157</v>
      </c>
      <c r="I119" s="2" t="s">
        <v>158</v>
      </c>
      <c r="J119" s="2" t="s">
        <v>159</v>
      </c>
    </row>
    <row r="120" spans="2:18" hidden="1">
      <c r="B120" s="3" t="s">
        <v>160</v>
      </c>
      <c r="C120" s="5" t="s">
        <v>0</v>
      </c>
      <c r="D120" s="5" t="s">
        <v>0</v>
      </c>
      <c r="E120" s="5" t="s">
        <v>0</v>
      </c>
      <c r="F120" s="5" t="s">
        <v>0</v>
      </c>
      <c r="G120" s="5" t="s">
        <v>0</v>
      </c>
      <c r="H120" s="5" t="s">
        <v>0</v>
      </c>
      <c r="I120" s="5" t="s">
        <v>0</v>
      </c>
      <c r="J120" s="5" t="s">
        <v>0</v>
      </c>
    </row>
    <row r="121" spans="2:18" hidden="1">
      <c r="B121" s="3" t="s">
        <v>161</v>
      </c>
      <c r="C121" s="5" t="s">
        <v>0</v>
      </c>
      <c r="D121" s="5" t="s">
        <v>0</v>
      </c>
      <c r="E121" s="5" t="s">
        <v>0</v>
      </c>
      <c r="F121" s="5" t="s">
        <v>0</v>
      </c>
      <c r="G121" s="5" t="s">
        <v>0</v>
      </c>
      <c r="H121" s="5" t="s">
        <v>0</v>
      </c>
      <c r="I121" s="5" t="s">
        <v>0</v>
      </c>
      <c r="J121" s="5" t="s">
        <v>0</v>
      </c>
    </row>
    <row r="122" spans="2:18" hidden="1">
      <c r="B122" s="3" t="s">
        <v>162</v>
      </c>
      <c r="C122" s="5" t="s">
        <v>0</v>
      </c>
      <c r="D122" s="5" t="s">
        <v>0</v>
      </c>
      <c r="E122" s="5" t="s">
        <v>0</v>
      </c>
      <c r="F122" s="5" t="s">
        <v>0</v>
      </c>
      <c r="G122" s="5" t="s">
        <v>0</v>
      </c>
      <c r="H122" s="5" t="s">
        <v>0</v>
      </c>
      <c r="I122" s="5" t="s">
        <v>0</v>
      </c>
      <c r="J122" s="5" t="s">
        <v>0</v>
      </c>
    </row>
    <row r="123" spans="2:18" hidden="1">
      <c r="B123" s="3" t="s">
        <v>163</v>
      </c>
      <c r="C123" s="5" t="s">
        <v>0</v>
      </c>
      <c r="D123" s="5" t="s">
        <v>0</v>
      </c>
      <c r="E123" s="5" t="s">
        <v>0</v>
      </c>
      <c r="F123" s="5" t="s">
        <v>0</v>
      </c>
      <c r="G123" s="5" t="s">
        <v>0</v>
      </c>
      <c r="H123" s="5" t="s">
        <v>0</v>
      </c>
      <c r="I123" s="5" t="s">
        <v>0</v>
      </c>
      <c r="J123" s="5" t="s">
        <v>0</v>
      </c>
    </row>
    <row r="124" spans="2:18" hidden="1">
      <c r="B124" s="3" t="s">
        <v>164</v>
      </c>
      <c r="C124" s="5" t="s">
        <v>0</v>
      </c>
      <c r="D124" s="5" t="s">
        <v>0</v>
      </c>
      <c r="E124" s="5" t="s">
        <v>0</v>
      </c>
      <c r="F124" s="5" t="s">
        <v>0</v>
      </c>
      <c r="G124" s="5" t="s">
        <v>0</v>
      </c>
      <c r="H124" s="5" t="s">
        <v>0</v>
      </c>
      <c r="I124" s="5" t="s">
        <v>0</v>
      </c>
      <c r="J124" s="5" t="s">
        <v>0</v>
      </c>
    </row>
    <row r="125" spans="2:18" hidden="1">
      <c r="B125" s="3" t="s">
        <v>165</v>
      </c>
      <c r="C125" s="5" t="s">
        <v>0</v>
      </c>
      <c r="D125" s="5" t="s">
        <v>0</v>
      </c>
      <c r="E125" s="5" t="s">
        <v>0</v>
      </c>
      <c r="F125" s="5" t="s">
        <v>0</v>
      </c>
      <c r="G125" s="5" t="s">
        <v>0</v>
      </c>
      <c r="H125" s="5" t="s">
        <v>0</v>
      </c>
      <c r="I125" s="5" t="s">
        <v>0</v>
      </c>
      <c r="J125" s="5" t="s">
        <v>0</v>
      </c>
    </row>
    <row r="126" spans="2:18" hidden="1">
      <c r="B126" s="3" t="s">
        <v>166</v>
      </c>
      <c r="C126" s="5" t="s">
        <v>0</v>
      </c>
      <c r="D126" s="5" t="s">
        <v>0</v>
      </c>
      <c r="E126" s="5" t="s">
        <v>0</v>
      </c>
      <c r="F126" s="5" t="s">
        <v>0</v>
      </c>
      <c r="G126" s="5" t="s">
        <v>0</v>
      </c>
      <c r="H126" s="5" t="s">
        <v>0</v>
      </c>
      <c r="I126" s="5" t="s">
        <v>0</v>
      </c>
      <c r="J126" s="5" t="s">
        <v>0</v>
      </c>
    </row>
    <row r="127" spans="2:18" hidden="1">
      <c r="B127" s="3" t="s">
        <v>167</v>
      </c>
      <c r="C127" s="5" t="s">
        <v>0</v>
      </c>
      <c r="D127" s="5" t="s">
        <v>0</v>
      </c>
      <c r="E127" s="5" t="s">
        <v>0</v>
      </c>
      <c r="F127" s="5" t="s">
        <v>0</v>
      </c>
      <c r="G127" s="5" t="s">
        <v>0</v>
      </c>
      <c r="H127" s="5" t="s">
        <v>0</v>
      </c>
      <c r="I127" s="5" t="s">
        <v>0</v>
      </c>
      <c r="J127" s="5" t="s">
        <v>0</v>
      </c>
    </row>
    <row r="128" spans="2:18" hidden="1">
      <c r="B128" s="3" t="s">
        <v>168</v>
      </c>
      <c r="C128" s="5" t="s">
        <v>0</v>
      </c>
      <c r="D128" s="5" t="s">
        <v>0</v>
      </c>
      <c r="E128" s="5" t="s">
        <v>0</v>
      </c>
      <c r="F128" s="5" t="s">
        <v>0</v>
      </c>
      <c r="G128" s="5" t="s">
        <v>0</v>
      </c>
      <c r="H128" s="5" t="s">
        <v>0</v>
      </c>
      <c r="I128" s="5" t="s">
        <v>0</v>
      </c>
      <c r="J128" s="5" t="s">
        <v>0</v>
      </c>
    </row>
    <row r="129" spans="2:18" hidden="1">
      <c r="B129" s="3" t="s">
        <v>169</v>
      </c>
      <c r="C129" s="5" t="s">
        <v>0</v>
      </c>
      <c r="D129" s="5" t="s">
        <v>0</v>
      </c>
      <c r="E129" s="5" t="s">
        <v>0</v>
      </c>
      <c r="F129" s="5" t="s">
        <v>0</v>
      </c>
      <c r="G129" s="5" t="s">
        <v>0</v>
      </c>
      <c r="H129" s="5" t="s">
        <v>0</v>
      </c>
      <c r="I129" s="5" t="s">
        <v>0</v>
      </c>
      <c r="J129" s="5" t="s">
        <v>0</v>
      </c>
    </row>
    <row r="130" spans="2:18" hidden="1">
      <c r="B130" s="3" t="s">
        <v>170</v>
      </c>
      <c r="C130" s="5" t="s">
        <v>0</v>
      </c>
      <c r="D130" s="5" t="s">
        <v>0</v>
      </c>
      <c r="E130" s="5" t="s">
        <v>0</v>
      </c>
      <c r="F130" s="5" t="s">
        <v>0</v>
      </c>
      <c r="G130" s="5" t="s">
        <v>0</v>
      </c>
      <c r="H130" s="5" t="s">
        <v>0</v>
      </c>
      <c r="I130" s="5" t="s">
        <v>0</v>
      </c>
      <c r="J130" s="5" t="s">
        <v>0</v>
      </c>
    </row>
    <row r="131" spans="2:18">
      <c r="B131" s="3" t="s">
        <v>171</v>
      </c>
      <c r="C131" s="5">
        <v>58</v>
      </c>
      <c r="D131" s="5" t="s">
        <v>0</v>
      </c>
      <c r="E131" s="5">
        <v>-5</v>
      </c>
      <c r="F131" s="5">
        <v>-1023</v>
      </c>
      <c r="G131" s="5" t="s">
        <v>0</v>
      </c>
      <c r="H131" s="5" t="s">
        <v>0</v>
      </c>
      <c r="I131" s="5" t="s">
        <v>0</v>
      </c>
      <c r="J131" s="5" t="s">
        <v>0</v>
      </c>
    </row>
    <row r="132" spans="2:18" hidden="1">
      <c r="B132" s="3" t="s">
        <v>172</v>
      </c>
      <c r="C132" s="5" t="s">
        <v>0</v>
      </c>
      <c r="D132" s="5" t="s">
        <v>0</v>
      </c>
      <c r="E132" s="5" t="s">
        <v>0</v>
      </c>
      <c r="F132" s="5" t="s">
        <v>0</v>
      </c>
      <c r="G132" s="5" t="s">
        <v>0</v>
      </c>
      <c r="H132" s="5" t="s">
        <v>0</v>
      </c>
      <c r="I132" s="5" t="s">
        <v>0</v>
      </c>
      <c r="J132" s="5" t="s">
        <v>0</v>
      </c>
    </row>
    <row r="133" spans="2:18" hidden="1">
      <c r="B133" s="3" t="s">
        <v>173</v>
      </c>
      <c r="C133" s="5" t="s">
        <v>0</v>
      </c>
      <c r="D133" s="5" t="s">
        <v>0</v>
      </c>
      <c r="E133" s="5" t="s">
        <v>0</v>
      </c>
      <c r="F133" s="5" t="s">
        <v>0</v>
      </c>
      <c r="G133" s="5" t="s">
        <v>0</v>
      </c>
      <c r="H133" s="5" t="s">
        <v>0</v>
      </c>
      <c r="I133" s="5" t="s">
        <v>0</v>
      </c>
      <c r="J133" s="5" t="s">
        <v>0</v>
      </c>
    </row>
    <row r="134" spans="2:18" hidden="1">
      <c r="B134" s="3" t="s">
        <v>130</v>
      </c>
      <c r="C134" s="5" t="s">
        <v>0</v>
      </c>
      <c r="D134" s="5" t="s">
        <v>0</v>
      </c>
      <c r="E134" s="5" t="s">
        <v>0</v>
      </c>
      <c r="F134" s="5" t="s">
        <v>0</v>
      </c>
      <c r="G134" s="5" t="s">
        <v>0</v>
      </c>
      <c r="H134" s="5" t="s">
        <v>0</v>
      </c>
      <c r="I134" s="5" t="s">
        <v>0</v>
      </c>
      <c r="J134" s="5" t="s">
        <v>0</v>
      </c>
    </row>
    <row r="135" spans="2:18" hidden="1">
      <c r="B135" s="3" t="s">
        <v>174</v>
      </c>
      <c r="C135" s="5" t="s">
        <v>0</v>
      </c>
      <c r="D135" s="5" t="s">
        <v>0</v>
      </c>
      <c r="E135" s="5" t="s">
        <v>0</v>
      </c>
      <c r="F135" s="5" t="s">
        <v>0</v>
      </c>
      <c r="G135" s="5" t="s">
        <v>0</v>
      </c>
      <c r="H135" s="5" t="s">
        <v>0</v>
      </c>
      <c r="I135" s="5" t="s">
        <v>0</v>
      </c>
      <c r="J135" s="5" t="s">
        <v>0</v>
      </c>
    </row>
    <row r="136" spans="2:18" hidden="1">
      <c r="B136" s="3" t="s">
        <v>75</v>
      </c>
      <c r="C136" s="5" t="s">
        <v>0</v>
      </c>
      <c r="D136" s="5" t="s">
        <v>0</v>
      </c>
      <c r="E136" s="5" t="s">
        <v>0</v>
      </c>
      <c r="F136" s="5" t="s">
        <v>0</v>
      </c>
      <c r="G136" s="5" t="s">
        <v>0</v>
      </c>
      <c r="H136" s="5" t="s">
        <v>0</v>
      </c>
      <c r="I136" s="5" t="s">
        <v>0</v>
      </c>
      <c r="J136" s="5" t="s">
        <v>0</v>
      </c>
    </row>
    <row r="137" spans="2:18" hidden="1">
      <c r="B137" s="3" t="s">
        <v>175</v>
      </c>
      <c r="C137" s="5" t="s">
        <v>0</v>
      </c>
      <c r="D137" s="5" t="s">
        <v>0</v>
      </c>
      <c r="E137" s="5" t="s">
        <v>0</v>
      </c>
      <c r="F137" s="5" t="s">
        <v>0</v>
      </c>
      <c r="G137" s="5" t="s">
        <v>0</v>
      </c>
      <c r="H137" s="5" t="s">
        <v>0</v>
      </c>
      <c r="I137" s="5" t="s">
        <v>0</v>
      </c>
      <c r="J137" s="5" t="s">
        <v>0</v>
      </c>
    </row>
    <row r="138" spans="2:18" hidden="1">
      <c r="B138" s="3" t="s">
        <v>176</v>
      </c>
      <c r="C138" s="5" t="s">
        <v>0</v>
      </c>
      <c r="D138" s="5" t="s">
        <v>0</v>
      </c>
      <c r="E138" s="5" t="s">
        <v>0</v>
      </c>
      <c r="F138" s="5" t="s">
        <v>0</v>
      </c>
      <c r="G138" s="5" t="s">
        <v>0</v>
      </c>
      <c r="H138" s="5" t="s">
        <v>0</v>
      </c>
      <c r="I138" s="5" t="s">
        <v>0</v>
      </c>
      <c r="J138" s="5" t="s">
        <v>0</v>
      </c>
    </row>
    <row r="139" spans="2:18" s="50" customFormat="1"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</row>
    <row r="140" spans="2:18">
      <c r="B140" s="23"/>
      <c r="C140" s="97">
        <v>44196</v>
      </c>
      <c r="D140" s="97"/>
      <c r="E140" s="79"/>
      <c r="F140" s="79"/>
      <c r="G140" s="98"/>
      <c r="H140" s="98"/>
    </row>
    <row r="141" spans="2:18" ht="18">
      <c r="B141" s="24" t="s">
        <v>177</v>
      </c>
      <c r="C141" s="53" t="s">
        <v>178</v>
      </c>
      <c r="D141" s="2" t="s">
        <v>39</v>
      </c>
      <c r="G141" s="52"/>
      <c r="H141" s="52"/>
    </row>
    <row r="142" spans="2:18">
      <c r="B142" s="3" t="s">
        <v>127</v>
      </c>
      <c r="C142" s="13">
        <v>3.7584</v>
      </c>
      <c r="D142" s="5" t="s">
        <v>127</v>
      </c>
      <c r="G142" s="51"/>
      <c r="H142" s="51"/>
    </row>
    <row r="144" spans="2:18">
      <c r="B144" s="23"/>
      <c r="C144" s="94" t="s">
        <v>68</v>
      </c>
      <c r="D144" s="95"/>
      <c r="E144" s="94" t="s">
        <v>69</v>
      </c>
      <c r="F144" s="95"/>
      <c r="G144" s="79"/>
      <c r="H144" s="79"/>
    </row>
    <row r="145" spans="2:6" ht="27">
      <c r="B145" s="24" t="s">
        <v>70</v>
      </c>
      <c r="C145" s="2" t="s">
        <v>71</v>
      </c>
      <c r="D145" s="2" t="s">
        <v>72</v>
      </c>
      <c r="E145" s="2" t="s">
        <v>71</v>
      </c>
      <c r="F145" s="2" t="s">
        <v>72</v>
      </c>
    </row>
    <row r="146" spans="2:6">
      <c r="B146" s="3" t="s">
        <v>73</v>
      </c>
      <c r="C146" s="5" t="s">
        <v>0</v>
      </c>
      <c r="D146" s="5" t="s">
        <v>0</v>
      </c>
      <c r="E146" s="5" t="s">
        <v>0</v>
      </c>
      <c r="F146" s="5" t="s">
        <v>0</v>
      </c>
    </row>
    <row r="147" spans="2:6">
      <c r="B147" s="3" t="s">
        <v>74</v>
      </c>
      <c r="C147" s="5">
        <v>-140</v>
      </c>
      <c r="D147" s="72">
        <v>3376</v>
      </c>
      <c r="E147" s="5">
        <v>-35</v>
      </c>
      <c r="F147" s="5">
        <v>101</v>
      </c>
    </row>
    <row r="148" spans="2:6">
      <c r="B148" s="3" t="s">
        <v>75</v>
      </c>
      <c r="C148" s="5" t="s">
        <v>0</v>
      </c>
      <c r="D148" s="70" t="s">
        <v>0</v>
      </c>
      <c r="E148" s="5" t="s">
        <v>0</v>
      </c>
      <c r="F148" s="5" t="s">
        <v>0</v>
      </c>
    </row>
    <row r="149" spans="2:6">
      <c r="B149" s="3" t="s">
        <v>76</v>
      </c>
      <c r="C149" s="5" t="s">
        <v>0</v>
      </c>
      <c r="D149" s="70" t="s">
        <v>0</v>
      </c>
      <c r="E149" s="5" t="s">
        <v>0</v>
      </c>
      <c r="F149" s="5" t="s">
        <v>0</v>
      </c>
    </row>
    <row r="150" spans="2:6">
      <c r="B150" s="10" t="s">
        <v>52</v>
      </c>
      <c r="C150" s="11">
        <v>-140</v>
      </c>
      <c r="D150" s="72">
        <v>3376</v>
      </c>
      <c r="E150" s="11">
        <v>-35</v>
      </c>
      <c r="F150" s="11">
        <v>101</v>
      </c>
    </row>
    <row r="154" spans="2:6">
      <c r="B154" s="23"/>
      <c r="C154" s="9" t="s">
        <v>68</v>
      </c>
      <c r="D154" s="9" t="s">
        <v>69</v>
      </c>
    </row>
    <row r="155" spans="2:6" ht="18">
      <c r="B155" s="24" t="s">
        <v>77</v>
      </c>
      <c r="C155" s="2" t="s">
        <v>78</v>
      </c>
      <c r="D155" s="2" t="s">
        <v>78</v>
      </c>
    </row>
    <row r="156" spans="2:6">
      <c r="B156" s="7" t="s">
        <v>79</v>
      </c>
      <c r="C156" s="70">
        <v>3</v>
      </c>
      <c r="D156" s="5" t="s">
        <v>0</v>
      </c>
    </row>
    <row r="157" spans="2:6">
      <c r="B157" s="7" t="s">
        <v>80</v>
      </c>
      <c r="C157" s="70" t="s">
        <v>0</v>
      </c>
      <c r="D157" s="5" t="s">
        <v>0</v>
      </c>
    </row>
    <row r="158" spans="2:6">
      <c r="B158" s="7" t="s">
        <v>81</v>
      </c>
      <c r="C158" s="70">
        <v>32</v>
      </c>
      <c r="D158" s="5">
        <v>51</v>
      </c>
    </row>
    <row r="159" spans="2:6">
      <c r="B159" s="7" t="s">
        <v>82</v>
      </c>
      <c r="C159" s="70" t="s">
        <v>0</v>
      </c>
      <c r="D159" s="5" t="s">
        <v>0</v>
      </c>
    </row>
    <row r="160" spans="2:6">
      <c r="B160" s="7" t="s">
        <v>83</v>
      </c>
      <c r="C160" s="70" t="s">
        <v>0</v>
      </c>
      <c r="D160" s="5" t="s">
        <v>0</v>
      </c>
    </row>
    <row r="161" spans="2:4">
      <c r="B161" s="7" t="s">
        <v>84</v>
      </c>
      <c r="C161" s="70">
        <v>46</v>
      </c>
      <c r="D161" s="5">
        <v>57</v>
      </c>
    </row>
    <row r="162" spans="2:4">
      <c r="B162" s="7" t="s">
        <v>85</v>
      </c>
      <c r="C162" s="70" t="s">
        <v>0</v>
      </c>
      <c r="D162" s="5" t="s">
        <v>0</v>
      </c>
    </row>
    <row r="163" spans="2:4">
      <c r="B163" s="7" t="s">
        <v>86</v>
      </c>
      <c r="C163" s="70" t="s">
        <v>0</v>
      </c>
      <c r="D163" s="5" t="s">
        <v>0</v>
      </c>
    </row>
    <row r="164" spans="2:4">
      <c r="B164" s="7" t="s">
        <v>87</v>
      </c>
      <c r="C164" s="70" t="s">
        <v>0</v>
      </c>
      <c r="D164" s="5" t="s">
        <v>0</v>
      </c>
    </row>
    <row r="165" spans="2:4">
      <c r="B165" s="7" t="s">
        <v>88</v>
      </c>
      <c r="C165" s="70" t="s">
        <v>0</v>
      </c>
      <c r="D165" s="5" t="s">
        <v>0</v>
      </c>
    </row>
    <row r="166" spans="2:4">
      <c r="B166" s="7" t="s">
        <v>89</v>
      </c>
      <c r="C166" s="70" t="s">
        <v>0</v>
      </c>
      <c r="D166" s="5" t="s">
        <v>0</v>
      </c>
    </row>
    <row r="167" spans="2:4">
      <c r="B167" s="7" t="s">
        <v>90</v>
      </c>
      <c r="C167" s="70" t="s">
        <v>0</v>
      </c>
      <c r="D167" s="5" t="s">
        <v>0</v>
      </c>
    </row>
    <row r="168" spans="2:4">
      <c r="B168" s="7" t="s">
        <v>76</v>
      </c>
      <c r="C168" s="70" t="s">
        <v>0</v>
      </c>
      <c r="D168" s="5">
        <v>2</v>
      </c>
    </row>
    <row r="169" spans="2:4">
      <c r="B169" s="3" t="s">
        <v>91</v>
      </c>
      <c r="C169" s="70" t="s">
        <v>0</v>
      </c>
      <c r="D169" s="5" t="s">
        <v>0</v>
      </c>
    </row>
    <row r="170" spans="2:4">
      <c r="B170" s="10" t="s">
        <v>52</v>
      </c>
      <c r="C170" s="11">
        <v>81</v>
      </c>
      <c r="D170" s="11">
        <v>110</v>
      </c>
    </row>
    <row r="172" spans="2:4">
      <c r="B172" s="23"/>
      <c r="C172" s="9" t="s">
        <v>68</v>
      </c>
      <c r="D172" s="9" t="s">
        <v>69</v>
      </c>
    </row>
    <row r="173" spans="2:4" ht="18">
      <c r="B173" s="24" t="s">
        <v>92</v>
      </c>
      <c r="C173" s="2" t="s">
        <v>78</v>
      </c>
      <c r="D173" s="2" t="s">
        <v>78</v>
      </c>
    </row>
    <row r="174" spans="2:4">
      <c r="B174" s="3" t="s">
        <v>93</v>
      </c>
      <c r="C174" s="72">
        <v>349</v>
      </c>
      <c r="D174" s="5">
        <v>46</v>
      </c>
    </row>
    <row r="175" spans="2:4">
      <c r="B175" s="3" t="s">
        <v>94</v>
      </c>
      <c r="C175" s="70" t="s">
        <v>0</v>
      </c>
      <c r="D175" s="5" t="s">
        <v>0</v>
      </c>
    </row>
    <row r="176" spans="2:4">
      <c r="B176" s="10" t="s">
        <v>52</v>
      </c>
      <c r="C176" s="72">
        <v>349</v>
      </c>
      <c r="D176" s="11">
        <v>46</v>
      </c>
    </row>
    <row r="179" spans="2:5">
      <c r="B179" s="2" t="s">
        <v>95</v>
      </c>
      <c r="C179" s="9">
        <v>44196</v>
      </c>
      <c r="D179" s="9">
        <v>43830</v>
      </c>
      <c r="E179" s="9">
        <v>43465</v>
      </c>
    </row>
    <row r="180" spans="2:5">
      <c r="B180" s="3" t="s">
        <v>96</v>
      </c>
      <c r="C180" s="5">
        <v>29136</v>
      </c>
      <c r="D180" s="5">
        <v>2182</v>
      </c>
      <c r="E180" s="5">
        <v>1276</v>
      </c>
    </row>
    <row r="181" spans="2:5" ht="19.5">
      <c r="B181" s="3" t="s">
        <v>97</v>
      </c>
      <c r="C181" s="14"/>
      <c r="D181" s="14"/>
      <c r="E181" s="14"/>
    </row>
    <row r="182" spans="2:5">
      <c r="B182" s="29" t="s">
        <v>29</v>
      </c>
      <c r="C182" s="30">
        <v>81.52</v>
      </c>
      <c r="D182" s="30">
        <v>90.62</v>
      </c>
      <c r="E182" s="30">
        <v>87.36</v>
      </c>
    </row>
    <row r="183" spans="2:5">
      <c r="B183" s="29" t="s">
        <v>30</v>
      </c>
      <c r="C183" s="30">
        <v>81.510000000000005</v>
      </c>
      <c r="D183" s="30" t="s">
        <v>0</v>
      </c>
      <c r="E183" s="30" t="s">
        <v>0</v>
      </c>
    </row>
    <row r="184" spans="2:5">
      <c r="B184" s="29" t="s">
        <v>31</v>
      </c>
      <c r="C184" s="30">
        <v>81.569999999999993</v>
      </c>
      <c r="D184" s="30" t="s">
        <v>0</v>
      </c>
      <c r="E184" s="30" t="s">
        <v>0</v>
      </c>
    </row>
    <row r="185" spans="2:5">
      <c r="B185" s="29" t="s">
        <v>32</v>
      </c>
      <c r="C185" s="30">
        <v>82.69</v>
      </c>
      <c r="D185" s="30" t="s">
        <v>0</v>
      </c>
      <c r="E185" s="30">
        <v>88.48</v>
      </c>
    </row>
    <row r="186" spans="2:5">
      <c r="B186" s="29" t="s">
        <v>33</v>
      </c>
      <c r="C186" s="30">
        <v>84.63</v>
      </c>
      <c r="D186" s="30">
        <v>91.84</v>
      </c>
      <c r="E186" s="30" t="s">
        <v>0</v>
      </c>
    </row>
    <row r="187" spans="2:5">
      <c r="B187" s="29" t="s">
        <v>34</v>
      </c>
      <c r="C187" s="30">
        <v>82.28</v>
      </c>
      <c r="D187" s="30">
        <v>90.79</v>
      </c>
      <c r="E187" s="30" t="s">
        <v>0</v>
      </c>
    </row>
  </sheetData>
  <mergeCells count="26">
    <mergeCell ref="O118:R118"/>
    <mergeCell ref="C140:D140"/>
    <mergeCell ref="E140:F140"/>
    <mergeCell ref="G140:H140"/>
    <mergeCell ref="C99:D99"/>
    <mergeCell ref="E99:F99"/>
    <mergeCell ref="G99:H99"/>
    <mergeCell ref="I99:J99"/>
    <mergeCell ref="I33:J33"/>
    <mergeCell ref="C39:D39"/>
    <mergeCell ref="E39:F39"/>
    <mergeCell ref="C86:K86"/>
    <mergeCell ref="C118:F118"/>
    <mergeCell ref="G118:J118"/>
    <mergeCell ref="K118:N118"/>
    <mergeCell ref="C144:D144"/>
    <mergeCell ref="E144:F144"/>
    <mergeCell ref="G144:H144"/>
    <mergeCell ref="C33:D33"/>
    <mergeCell ref="E33:F33"/>
    <mergeCell ref="G33:H33"/>
    <mergeCell ref="B53:D53"/>
    <mergeCell ref="B62:D62"/>
    <mergeCell ref="B63:D63"/>
    <mergeCell ref="B76:D76"/>
    <mergeCell ref="B77:D77"/>
  </mergeCells>
  <pageMargins left="0.7" right="0.7" top="0.75" bottom="0.75" header="0.3" footer="0.3"/>
  <pageSetup paperSize="9" orientation="portrait" horizontalDpi="6553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root>
</root>
</file>

<file path=customXml/itemProps1.xml><?xml version="1.0" encoding="utf-8"?>
<ds:datastoreItem xmlns:ds="http://schemas.openxmlformats.org/officeDocument/2006/customXml" ds:itemID="{7F3C3AD7-44AC-4EEB-9260-047E02D9FB4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31</vt:i4>
      </vt:variant>
    </vt:vector>
  </HeadingPairs>
  <TitlesOfParts>
    <vt:vector size="38" baseType="lpstr">
      <vt:lpstr>tabela glowna</vt:lpstr>
      <vt:lpstr>tabele uzupelniajace</vt:lpstr>
      <vt:lpstr>tabele dodatkowe</vt:lpstr>
      <vt:lpstr>bilans</vt:lpstr>
      <vt:lpstr>rachunek wyniku</vt:lpstr>
      <vt:lpstr>zestawienie_zmian</vt:lpstr>
      <vt:lpstr>noty</vt:lpstr>
      <vt:lpstr>eFR_ARK_1_akcje</vt:lpstr>
      <vt:lpstr>eFR_ARK_1_gwarant</vt:lpstr>
      <vt:lpstr>eFR_ARK_bilans</vt:lpstr>
      <vt:lpstr>eFR_ARK_bilans_kat</vt:lpstr>
      <vt:lpstr>eFR_ARK_depozyty</vt:lpstr>
      <vt:lpstr>eFR_ARK_instr_poch</vt:lpstr>
      <vt:lpstr>eFR_ARK_nota_10_zzz</vt:lpstr>
      <vt:lpstr>eFR_ARK_nota_11_kft</vt:lpstr>
      <vt:lpstr>eFR_ARK_nota_11_wtf</vt:lpstr>
      <vt:lpstr>eFR_ARK_nota_12_anet</vt:lpstr>
      <vt:lpstr>eFR_ARK_nota_12_wkat</vt:lpstr>
      <vt:lpstr>eFR_ARK_nota_2</vt:lpstr>
      <vt:lpstr>eFR_ARK_nota_3</vt:lpstr>
      <vt:lpstr>eFR_ARK_nota_4_1</vt:lpstr>
      <vt:lpstr>eFR_ARK_nota_4_2</vt:lpstr>
      <vt:lpstr>eFR_ARK_nota_5_1a</vt:lpstr>
      <vt:lpstr>eFR_ARK_nota_5_1b</vt:lpstr>
      <vt:lpstr>eFR_ARK_nota_5_2</vt:lpstr>
      <vt:lpstr>eFR_ARK_nota_5_3</vt:lpstr>
      <vt:lpstr>eFR_ARK_nota_6</vt:lpstr>
      <vt:lpstr>eFR_ARK_nota_9_rzk</vt:lpstr>
      <vt:lpstr>eFR_ARK_nota_9_skw</vt:lpstr>
      <vt:lpstr>eFR_ARK_nota_9_wal</vt:lpstr>
      <vt:lpstr>eFR_ARK_rach_wyn</vt:lpstr>
      <vt:lpstr>eFR_ARK_rw_kat</vt:lpstr>
      <vt:lpstr>eFR_ARK_tab_glowna</vt:lpstr>
      <vt:lpstr>eFR_ARK_tyt_ucz_zagr</vt:lpstr>
      <vt:lpstr>eFR_ARK_zest_lkat</vt:lpstr>
      <vt:lpstr>eFR_ARK_zest_wkat</vt:lpstr>
      <vt:lpstr>eFR_ARK_zest_zmian</vt:lpstr>
      <vt:lpstr>eFR_ARK_zest_zmian_ukf</vt:lpstr>
    </vt:vector>
  </TitlesOfParts>
  <Company>BONAIR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Mikszta</dc:creator>
  <cp:lastModifiedBy>Dorocka, Sylwia, (ProService Finteco)</cp:lastModifiedBy>
  <cp:lastPrinted>2012-02-07T10:07:04Z</cp:lastPrinted>
  <dcterms:created xsi:type="dcterms:W3CDTF">2009-09-25T10:53:11Z</dcterms:created>
  <dcterms:modified xsi:type="dcterms:W3CDTF">2021-04-23T10:58:09Z</dcterms:modified>
</cp:coreProperties>
</file>