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7160" windowHeight="11700" tabRatio="952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uzupelniajace'!$B$110</definedName>
    <definedName name="eFR_ARK_1_gwarant">'tabele dodatkowe'!$B$15</definedName>
    <definedName name="eFR_ARK_Akcje">'tabele uzupelniajace'!$B$2:$I$61</definedName>
    <definedName name="eFR_ARK_bilans">bilans!$B$2:$D$22</definedName>
    <definedName name="eFR_ARK_bilans_kat">bilans!$B$23:$D$41</definedName>
    <definedName name="eFR_ARK_depozyty">'tabele uzupelniajace'!$B$103:$K$107</definedName>
    <definedName name="eFR_ARK_dluzne_pap">'tabele uzupelniajace'!$B$68:$M$95</definedName>
    <definedName name="eFR_ARK_gwarant">'tabele dodatkowe'!$B$2:$G$9</definedName>
    <definedName name="eFR_ARK_nota_10_zzz">noty!$B$172:$F$178</definedName>
    <definedName name="eFR_ARK_nota_11_wtf">noty!$B$183:$D$187</definedName>
    <definedName name="eFR_ARK_nota_12_anet">noty!$B$190:$E$191</definedName>
    <definedName name="eFR_ARK_nota_12_wkat">noty!$B$192:$E$200</definedName>
    <definedName name="eFR_ARK_nota_2">noty!$B$2:$D$11</definedName>
    <definedName name="eFR_ARK_nota_3">noty!$B$13:$D$27</definedName>
    <definedName name="eFR_ARK_nota_4_1">noty!$B$29:$F$34</definedName>
    <definedName name="eFR_ARK_nota_4_2">noty!$B$36:$F$46</definedName>
    <definedName name="eFR_ARK_nota_5_1a">noty!$B$49:$D$56</definedName>
    <definedName name="eFR_ARK_nota_5_1b">noty!$B$59:$D$65</definedName>
    <definedName name="eFR_ARK_nota_5_2">noty!$B$69:$D$78</definedName>
    <definedName name="eFR_ARK_nota_5_3">noty!$B$82:$D$87</definedName>
    <definedName name="eFR_ARK_nota_7">noty!$B$91:$D$99</definedName>
    <definedName name="eFR_ARK_nota_9_rzk">noty!$B$138:$J$158</definedName>
    <definedName name="eFR_ARK_nota_9_skw">noty!$B$160:$D$170</definedName>
    <definedName name="eFR_ARK_nota_9_wal">noty!$B$105:$F$136</definedName>
    <definedName name="eFR_ARK_rach_wyn">'rachunek wyniku'!$B$2:$D$31</definedName>
    <definedName name="eFR_ARK_rw_kat">'rachunek wyniku'!$B$32:$D$40</definedName>
    <definedName name="eFR_ARK_tab_glowna">'tabela glowna'!$B$2:$H$23</definedName>
    <definedName name="eFR_ARK_zest_lkat">zestawienie_zmian!$B$20:$E$87</definedName>
    <definedName name="eFR_ARK_zest_wkat">zestawienie_zmian!$B$88:$F$142</definedName>
    <definedName name="eFR_ARK_zest_zmian">zestawienie_zmian!$B$2:$E$19</definedName>
    <definedName name="eFR_ARK_zest_zmian_ukf">zestawienie_zmian!$B$143:$E$149</definedName>
  </definedNames>
  <calcPr calcId="162913"/>
</workbook>
</file>

<file path=xl/calcChain.xml><?xml version="1.0" encoding="utf-8"?>
<calcChain xmlns="http://schemas.openxmlformats.org/spreadsheetml/2006/main">
  <c r="D84" i="7" l="1"/>
  <c r="D7" i="7" l="1"/>
  <c r="G4" i="1" l="1"/>
  <c r="F4" i="1"/>
</calcChain>
</file>

<file path=xl/sharedStrings.xml><?xml version="1.0" encoding="utf-8"?>
<sst xmlns="http://schemas.openxmlformats.org/spreadsheetml/2006/main" count="1341" uniqueCount="357">
  <si>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</si>
  <si>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</si>
  <si>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</si>
  <si>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</si>
  <si>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</si>
  <si>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</si>
  <si>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</si>
  <si>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</si>
  <si>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TABELA DODATKOWA
GWARANTOWANE SKŁADNIKI LOKAT</t>
  </si>
  <si>
    <t>Rodzaj</t>
  </si>
  <si>
    <t>Łączna liczba</t>
  </si>
  <si>
    <t>Wartość według ceny nabycia w tys.</t>
  </si>
  <si>
    <t>Wartość według wyceny na dzień bilansowy w tys.</t>
  </si>
  <si>
    <t>Procentowy udział w aktywach ogółem</t>
  </si>
  <si>
    <t>Papiery wartościowe gwarantowane przez Skarb Państwa</t>
  </si>
  <si>
    <t>Dłużne papiery wartościowe</t>
  </si>
  <si>
    <t>Papiery wartościowe gwarantowane przez NBP</t>
  </si>
  <si>
    <t>Papiery wartościowe gwarantowane przez jednostki samorządu terytorialnego</t>
  </si>
  <si>
    <t>Papiery wartościowe gwarantowane przez państwa należące do OECD (z wyłączeniem Rzeczypospolitej Polskiej)</t>
  </si>
  <si>
    <t>Papiery wartościowe gwarantowane przez międzynarodowe instytucje finansowe, których członkiem jest Rzeczpospolita Polska lub przynajmniej jedno z państw należących do OECD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</si>
  <si>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</si>
  <si>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</si>
  <si>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</si>
  <si>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</si>
  <si>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</si>
  <si>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</si>
  <si>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</si>
  <si>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MBANK S.A. (PLBRE0000012)</t>
  </si>
  <si>
    <t>GIEŁDA PAPIERÓW WARTOŚCIOWYCH W WARSZAWIE S.A.</t>
  </si>
  <si>
    <t>POLSKA</t>
  </si>
  <si>
    <t>ING BANK ŚLĄSKI S.A. (PLBSK0000017)</t>
  </si>
  <si>
    <t>BUDIMEX S.A. (PLBUDMX00013)</t>
  </si>
  <si>
    <t>CCC S.A. (PLCCC0000016)</t>
  </si>
  <si>
    <t>CD PROJEKT S.A. (PLOPTTC00011)</t>
  </si>
  <si>
    <t>EUROCASH S.A. (PLEURCH00011)</t>
  </si>
  <si>
    <t>GIEŁDA PAPIERÓW WARTOŚCIOWYCH W WARSZAWIE S.A. (PLGPW0000017)</t>
  </si>
  <si>
    <t>GRUPA KĘTY S.A. (PLKETY000011)</t>
  </si>
  <si>
    <t>KGHM POLSKA MIEDŹ S.A. (PLKGHM000017)</t>
  </si>
  <si>
    <t>LPP S.A. (PLLPP0000011)</t>
  </si>
  <si>
    <t>POLSKI KONCERN NAFTOWY ORLEN S.A. (PLPKN0000018)</t>
  </si>
  <si>
    <t>POWSZECHNA KASA OSZCZĘDNOŚCI BANK POLSKI S.A. (PLPKO0000016)</t>
  </si>
  <si>
    <t>CYFROWY POLSAT S.A. (PLCFRPT00013)</t>
  </si>
  <si>
    <t>POWSZECHNY ZAKŁAD UBEZPIECZEŃ S.A. (PLPZU0000011)</t>
  </si>
  <si>
    <t>ASSECO POLAND S.A. (PLSOFTB00016)</t>
  </si>
  <si>
    <t>ORANGE POLSKA S.A. (PLTLKPL00017)</t>
  </si>
  <si>
    <t>BARRICK GOLD CORP (CA0679011084)</t>
  </si>
  <si>
    <t>TSX TORONTO EXCHANGE</t>
  </si>
  <si>
    <t>KANADA</t>
  </si>
  <si>
    <t>CEZ A.S. (CZ0005112300)</t>
  </si>
  <si>
    <t>PRAGUE STOCK EXCHANGE</t>
  </si>
  <si>
    <t>CZECHY</t>
  </si>
  <si>
    <t>SANTANDER BANK POLSKA S.A. (PLBZ00000044)</t>
  </si>
  <si>
    <t>COMARCH S.A. (PLCOMAR00012)</t>
  </si>
  <si>
    <t>AILLERON S.A. (PLWNDMB00010)</t>
  </si>
  <si>
    <t>CENTRUM MEDYCZNE ENEL-MED S.A. (PLENLMD00017)</t>
  </si>
  <si>
    <t>OMV AG (AT0000743059)</t>
  </si>
  <si>
    <t>VIENNA STOCK EXCHANGE</t>
  </si>
  <si>
    <t>AUSTRIA</t>
  </si>
  <si>
    <t>NEWMONT GOLDCORP CORPORATION (US6516391066)</t>
  </si>
  <si>
    <t>NEW YORK STOCK EXCHANGE</t>
  </si>
  <si>
    <t>STANY ZJEDNOCZONE</t>
  </si>
  <si>
    <t>SCHOELLER - BLECKMANN OILFIELD EQUIPMENT AG (AT0000946652)</t>
  </si>
  <si>
    <t>LOGO YAZILIM SANAYI VE TICARET A.S. (TRALOGOW91U2)</t>
  </si>
  <si>
    <t>BORSA ISTANBUL</t>
  </si>
  <si>
    <t>TURCJA</t>
  </si>
  <si>
    <t>MIGROS TICARET AS (TREMGTI00012)</t>
  </si>
  <si>
    <t>ZALANDO SE (DE000ZAL1111)</t>
  </si>
  <si>
    <t>XETRA</t>
  </si>
  <si>
    <t>NIEMCY</t>
  </si>
  <si>
    <t>ASELSAN ELEKTRONIK SANAYI VE TICARET A.S. (TRAASELS91H2)</t>
  </si>
  <si>
    <t>11 BIT STUDIOS S.A. (PL11BTS00015)</t>
  </si>
  <si>
    <t>GILEAD SCIENCES INC (US3755581036)</t>
  </si>
  <si>
    <t>NASDAQ GLOBAL SELECT</t>
  </si>
  <si>
    <t>RYVU THERAPEUTICS S.A (PLSELVT00013)</t>
  </si>
  <si>
    <t>KORDSA GLOBAL ENDUSTRIYEL IP (TRAKORDS91B2)</t>
  </si>
  <si>
    <t>DATAWALK S.A. (PLPILAB00012)</t>
  </si>
  <si>
    <t>BAKKAFROST P/F (FO0000000179)</t>
  </si>
  <si>
    <t>OSLO BORS</t>
  </si>
  <si>
    <t>WYSPY OWCZE</t>
  </si>
  <si>
    <t>EXXON MOBIL CORP (US30231G1022)</t>
  </si>
  <si>
    <t>CHEVRON CORP (US1667641005)</t>
  </si>
  <si>
    <t>WITTCHEN S.A. (PLWTCHN00030)</t>
  </si>
  <si>
    <t>PGS SOFTWARE SA (PLSFTWR00015)</t>
  </si>
  <si>
    <t>POLSKI BANK KOMÓREK MACIERZYSTYCH S.A. (PLPBKM000012)</t>
  </si>
  <si>
    <t>KAMBI GROUP PLC (MT0000780107)</t>
  </si>
  <si>
    <t>FIRST NORTH STOCKHOLM</t>
  </si>
  <si>
    <t>MALTA</t>
  </si>
  <si>
    <t>CELON PHARMA S.A. (PLCLNPH00015)</t>
  </si>
  <si>
    <t>BIURO INWESTYCJI KAPITAŁOWYCH S.A. (PLBIKPT00014)</t>
  </si>
  <si>
    <t>FLUTTER ENTERTAINMENT PLC (IE00BWT6H894)</t>
  </si>
  <si>
    <t>EURONEXT DUBLIN</t>
  </si>
  <si>
    <t>IRLANDIA</t>
  </si>
  <si>
    <t>BRD-GROUPE SOCIETE GENERALE SA (ROBRDBACNOR2)</t>
  </si>
  <si>
    <t>BUCHAREST STOCK EXCHANGE</t>
  </si>
  <si>
    <t>RUMUNIA</t>
  </si>
  <si>
    <t>KRKA DD NOVO MESTO (SI0031102120)</t>
  </si>
  <si>
    <t>LJUBLJANA STOCK EXCHANGE</t>
  </si>
  <si>
    <t>SŁOWENIA</t>
  </si>
  <si>
    <t>SCHLUMBERGER LTD (AN8068571086)</t>
  </si>
  <si>
    <t>PURCARI WINERIES PLC (CY0107600716)</t>
  </si>
  <si>
    <t>MOŁDAWIA</t>
  </si>
  <si>
    <t>MIPS AB (SE0009216278)</t>
  </si>
  <si>
    <t>STOCKHOLM STOCK EXCHANGE</t>
  </si>
  <si>
    <t>SZWECJA</t>
  </si>
  <si>
    <t>BANCA TRANSILVANIA SA (ROTLVAACNOR1)</t>
  </si>
  <si>
    <t>AGNICO EAGLE MINES LTD (CA0084741085)</t>
  </si>
  <si>
    <t>KIRKLAND LAKE GOLD LTD (CA49741E1007)</t>
  </si>
  <si>
    <t>SELVITA S.A. (PLSLVCR00029)</t>
  </si>
  <si>
    <t>MODERNA INC (US60770K1079)</t>
  </si>
  <si>
    <t>ALLEGRO.EU SOCIETE ANONYME (LU2237380790)</t>
  </si>
  <si>
    <t>LUKSEMBURG</t>
  </si>
  <si>
    <t>AKTYWNY RYNEK NIEREGULOWANY</t>
  </si>
  <si>
    <t>NIENOTOWANE NA AKTYWNYM RYNKU</t>
  </si>
  <si>
    <t>BILANS</t>
  </si>
  <si>
    <t>na dzień
31-12-2020</t>
  </si>
  <si>
    <t>na dzień
31-12-2019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</si>
  <si>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</si>
  <si>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</si>
  <si>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</si>
  <si>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</si>
  <si>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</si>
  <si>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</si>
  <si>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</si>
  <si>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</si>
  <si>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</si>
  <si>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</si>
  <si>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</si>
  <si>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</si>
  <si>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</si>
  <si>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</si>
  <si>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</si>
  <si>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</si>
  <si>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</si>
  <si>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</si>
  <si>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</si>
  <si>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</si>
  <si>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</si>
  <si>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</si>
  <si>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E</t>
  </si>
  <si>
    <t>Kategoria F</t>
  </si>
  <si>
    <t>Kategoria G</t>
  </si>
  <si>
    <t>Kategoria H</t>
  </si>
  <si>
    <t>Kategoria S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</si>
  <si>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</si>
  <si>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</si>
  <si>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</si>
  <si>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</si>
  <si>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</si>
  <si>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</si>
  <si>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</si>
  <si>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</si>
  <si>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</si>
  <si>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</si>
  <si>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ING BANK ŚLĄSKI S.A.</t>
  </si>
  <si>
    <t>PLN</t>
  </si>
  <si>
    <t>0,0000%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</si>
  <si>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</si>
  <si>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</si>
  <si>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</si>
  <si>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</si>
  <si>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</si>
  <si>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</si>
  <si>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</si>
  <si>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PS0721 (PL0000109153)</t>
  </si>
  <si>
    <t>TREASURY BONDSPOT POLAND</t>
  </si>
  <si>
    <t>SKARB PAŃSTWA RZECZYPOSPOLITEJ POLSKIEJ</t>
  </si>
  <si>
    <t>Bony skarbowe</t>
  </si>
  <si>
    <t xml:space="preserve">Bony pieniężne </t>
  </si>
  <si>
    <t>Inne</t>
  </si>
  <si>
    <t>O terminie wykupu powyżej 1 roku</t>
  </si>
  <si>
    <t>POLSKI FUNDUSZ ROZWOJU (PLPFR0000027)</t>
  </si>
  <si>
    <t>NIE DOTYCZY</t>
  </si>
  <si>
    <t>POLSKI FUNDUSZ ROZWOJU</t>
  </si>
  <si>
    <t>BANK GOSPODARSTWA KRAJOWEGO, FPC0725 (PL0000500286)</t>
  </si>
  <si>
    <t>BANK GOSPODARSTWA KRAJOWEGO</t>
  </si>
  <si>
    <t>BANK GOSPODARSTWA KRAJOWEGO, FPC0630 (PL0000500278)</t>
  </si>
  <si>
    <t>RYNEK REGULOWANY GIEŁDY PAPIERÓW WARTOŚCIOWYCH W WARSZAWIE S.A.</t>
  </si>
  <si>
    <t>WS0922 (PL0000102646)</t>
  </si>
  <si>
    <t>IZ0823 (PL0000105359)</t>
  </si>
  <si>
    <t>DS0726 (PL0000108866)</t>
  </si>
  <si>
    <t>DS0727 (PL0000109427)</t>
  </si>
  <si>
    <t>PS0422 (PL0000109492)</t>
  </si>
  <si>
    <t>WZ0528 (PL0000110383)</t>
  </si>
  <si>
    <t>WZ0524 (PL0000110615)</t>
  </si>
  <si>
    <t>PS0424 (PL0000111191)</t>
  </si>
  <si>
    <t>WZ1129 (PL0000111928)</t>
  </si>
  <si>
    <t>od 01-01-2020 
do 31-12-2020</t>
  </si>
  <si>
    <t>od 01-01-2019 
do 31-12-2019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</si>
  <si>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</si>
  <si>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</si>
  <si>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</si>
  <si>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</si>
  <si>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</si>
  <si>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</si>
  <si>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</si>
  <si>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III. WYNAGRODZENIE DLA TOWARZYSTWA</t>
  </si>
  <si>
    <t>Wartość w okresie sprawozdawczym w tys.</t>
  </si>
  <si>
    <t>z tytułu wynagrodzenia stałego</t>
  </si>
  <si>
    <t>z tytułu wynagrodzenia za wyniki zarządzania</t>
  </si>
  <si>
    <t>NOTA-12 DANE PORÓWNAWCZE O JEDNOSTKACH UCZESTNICTWA</t>
  </si>
  <si>
    <t>na dzień
31-12-2018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</si>
  <si>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</si>
  <si>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</si>
  <si>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</si>
  <si>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</si>
  <si>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</si>
  <si>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</si>
  <si>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</si>
  <si>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</si>
  <si>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</si>
  <si>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</si>
  <si>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</si>
  <si>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</si>
  <si>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</si>
  <si>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</si>
  <si>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</si>
  <si>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</si>
  <si>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</si>
  <si>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</si>
  <si>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</si>
  <si>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</si>
  <si>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</si>
  <si>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</si>
  <si>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</si>
  <si>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</si>
  <si>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</si>
  <si>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</si>
  <si>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</si>
  <si>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</si>
  <si>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</si>
  <si>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TRY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</si>
  <si>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</si>
  <si>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</si>
  <si>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CZK</t>
  </si>
  <si>
    <t>EUR</t>
  </si>
  <si>
    <t>NOK</t>
  </si>
  <si>
    <t>RON</t>
  </si>
  <si>
    <t>SEK</t>
  </si>
  <si>
    <t>USD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</si>
  <si>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</si>
  <si>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</si>
  <si>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</si>
  <si>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</si>
  <si>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</si>
  <si>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</si>
  <si>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</si>
  <si>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</si>
  <si>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</si>
  <si>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</si>
  <si>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</si>
  <si>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</si>
  <si>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</si>
  <si>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NOTA-7 TRANSAKCJE PRZY ZOBOWIĄZANIU SIE FUNDUSZU LUB DRUGIEJ STRONY DO ODKUPU</t>
  </si>
  <si>
    <t>I. Transakcje przy zobowiązaniu się drugiej strony do odkupu, w tym:</t>
  </si>
  <si>
    <t>Transakcje, w wyniku których nie następuje przeniesienie na fundusz praw własności i ryzyk</t>
  </si>
  <si>
    <t>Transakcje, w wyniku których następuje przeniesienie na fundusz praw własności i ryzyk</t>
  </si>
  <si>
    <t>II. Transakcje przy zobowiązaniu się funduszu/subfunduszu do odkupu, w tym:</t>
  </si>
  <si>
    <t>Transakcje, w wyniku których nie następuje przeniesienie na drugą stronę praw własności i ryzyk</t>
  </si>
  <si>
    <t>Transakcje, w wyniku których następuje przeniesienie na drugą stronę praw własności i ryzyk</t>
  </si>
  <si>
    <t>III. Należności z tytułu papierów wartościowych pożyczonych od funduszu/subfunduszu w trybie przepisów rozporządzenia o pożyczkach papierów wartościowych</t>
  </si>
  <si>
    <t>IV. Zobowiązania z tytułu papierów wartościowych pożyczonych przez fundusz w trybie przepisów rozporządzenia o pożyczkach papierów wartościowych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</si>
  <si>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</si>
  <si>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</si>
  <si>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</si>
  <si>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</si>
  <si>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</si>
  <si>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</si>
  <si>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</si>
  <si>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</si>
  <si>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</si>
  <si>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</si>
  <si>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</si>
  <si>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</si>
  <si>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</si>
  <si>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</si>
  <si>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</si>
  <si>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</si>
  <si>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</si>
  <si>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</si>
  <si>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</si>
  <si>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</si>
  <si>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NOTA-9 III. ŚREDNI KURS WALUTY SPRAWOZDANIA FINANSOWEGO WYLICZANY PRZEZ NBP, Z DNIA SPORZĄDZENIA SPRAWOZDANIA FINANSOWEGO</t>
  </si>
  <si>
    <t>Kurs w stosunku do zł</t>
  </si>
  <si>
    <t>GBP</t>
  </si>
  <si>
    <t>HUF</t>
  </si>
  <si>
    <t>NOTA-9 I. WALUTOWA STRUKTURA POZYCJI BILANSU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</si>
  <si>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</si>
  <si>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</si>
  <si>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</si>
  <si>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</si>
  <si>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</si>
  <si>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</si>
  <si>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</si>
  <si>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</si>
  <si>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</si>
  <si>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</si>
  <si>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</si>
  <si>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</si>
  <si>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</si>
  <si>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</si>
  <si>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</si>
  <si>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</si>
  <si>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</si>
  <si>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</si>
  <si>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</si>
  <si>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</si>
  <si>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</si>
  <si>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</si>
  <si>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</si>
  <si>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</si>
  <si>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</si>
  <si>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</si>
  <si>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</si>
  <si>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</si>
  <si>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</si>
  <si>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</si>
  <si>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</si>
  <si>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</si>
  <si>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</si>
  <si>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</si>
  <si>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</si>
  <si>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</si>
  <si>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</si>
  <si>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</si>
  <si>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</si>
  <si>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</si>
  <si>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</si>
  <si>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</si>
  <si>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</si>
  <si>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</si>
  <si>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</si>
  <si>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</si>
  <si>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</si>
  <si>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</si>
  <si>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</si>
  <si>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</si>
  <si>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</si>
  <si>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</si>
  <si>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</si>
  <si>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</si>
  <si>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</si>
  <si>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</si>
  <si>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</si>
  <si>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</si>
  <si>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</si>
  <si>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</si>
  <si>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LOKATA 4 DNIOWA 04-01-2021</t>
  </si>
  <si>
    <t xml:space="preserve"> </t>
  </si>
  <si>
    <t>1,7500% (STAŁY KUPON)</t>
  </si>
  <si>
    <t>1,6250% (STAŁY KUPON)</t>
  </si>
  <si>
    <t>1,2500% (STAŁY KUPON)</t>
  </si>
  <si>
    <t>2,1250% (STAŁY KUPON)</t>
  </si>
  <si>
    <t>5,7500% (STAŁY KUPON)</t>
  </si>
  <si>
    <t>2,7500% (STAŁY KUPON)</t>
  </si>
  <si>
    <t>2,5000% (STAŁY KUPON)</t>
  </si>
  <si>
    <t>2,2500% (STAŁY KUPON)</t>
  </si>
  <si>
    <t>0,2500% (ZMIENNY KUPON)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</si>
</sst>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0" formatCode="dd\-mm\-yyyy"/>
    <numFmt numFmtId="173" formatCode="0.000%"/>
  </numFmts>
  <fonts count="16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7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43" fontId="12" fillId="0" borderId="0" applyFont="0" applyFill="0" applyBorder="0" applyAlignment="0" applyProtection="0"/>
    <xf numFmtId="0" fontId="12" fillId="0" borderId="0"/>
  </cellStyleXfs>
  <cellXfs count="11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0" fontId="1" fillId="4" borderId="1" xfId="0" applyFont="1" applyFill="1" applyBorder="1" applyAlignment="1">
      <alignment horizontal="left" vertical="center" wrapText="1" indent="1"/>
    </xf>
    <xf numFmtId="4" fontId="1" fillId="4" borderId="1" xfId="0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6" fillId="5" borderId="2" xfId="1" applyNumberFormat="1" applyFont="1" applyFill="1" applyBorder="1" applyAlignment="1">
      <alignment horizontal="center" vertical="center" wrapText="1"/>
    </xf>
    <xf numFmtId="0" fontId="7" fillId="5" borderId="3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7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173" fontId="0" fillId="0" borderId="0" xfId="2" applyNumberFormat="1" applyFont="1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7" fillId="5" borderId="7" xfId="1" applyNumberFormat="1" applyFont="1" applyFill="1" applyBorder="1" applyAlignment="1">
      <alignment horizontal="center" vertical="center" wrapText="1"/>
    </xf>
    <xf numFmtId="14" fontId="7" fillId="5" borderId="8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166" fontId="14" fillId="0" borderId="5" xfId="0" applyNumberFormat="1" applyFont="1" applyFill="1" applyBorder="1" applyAlignment="1">
      <alignment horizontal="right" vertical="center" wrapText="1"/>
    </xf>
    <xf numFmtId="166" fontId="14" fillId="0" borderId="4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166" fontId="14" fillId="0" borderId="3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center" wrapText="1" indent="1"/>
    </xf>
    <xf numFmtId="169" fontId="14" fillId="0" borderId="5" xfId="0" applyNumberFormat="1" applyFont="1" applyFill="1" applyBorder="1" applyAlignment="1">
      <alignment horizontal="center" vertical="center" wrapText="1"/>
    </xf>
    <xf numFmtId="169" fontId="14" fillId="0" borderId="4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/>
  </cellXfs>
  <cellStyles count="9">
    <cellStyle name="˙˙˙" xfId="5"/>
    <cellStyle name="Dziesiętny" xfId="1" builtinId="3"/>
    <cellStyle name="Dziesiętny 2" xfId="7"/>
    <cellStyle name="Dziesiętny 3 3" xfId="4"/>
    <cellStyle name="Normal" xfId="6"/>
    <cellStyle name="Normalny" xfId="0" builtinId="0"/>
    <cellStyle name="Normalny 2" xfId="3"/>
    <cellStyle name="Normalny 3" xfId="8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C29" sqref="C29"/>
    </sheetView>
  </sheetViews>
  <sheetFormatPr defaultRowHeight="14.25"/>
  <cols>
    <col min="1" max="1" width="3.25" customWidth="1"/>
    <col min="2" max="2" width="35.25" customWidth="1"/>
    <col min="3" max="14" width="13.75" customWidth="1"/>
  </cols>
  <sheetData>
    <row r="2" spans="2:14">
      <c r="B2" s="30"/>
      <c r="C2" s="67" t="s">
        <v>114</v>
      </c>
      <c r="D2" s="68"/>
      <c r="E2" s="69"/>
      <c r="F2" s="70" t="s">
        <v>115</v>
      </c>
      <c r="G2" s="70"/>
      <c r="H2" s="70"/>
      <c r="I2" s="71"/>
      <c r="J2" s="71"/>
      <c r="K2" s="71"/>
      <c r="L2" s="71"/>
      <c r="M2" s="71"/>
      <c r="N2" s="71"/>
    </row>
    <row r="3" spans="2:14" ht="27">
      <c r="B3" s="31" t="s">
        <v>314</v>
      </c>
      <c r="C3" s="2" t="s">
        <v>11</v>
      </c>
      <c r="D3" s="2" t="s">
        <v>12</v>
      </c>
      <c r="E3" s="2" t="s">
        <v>13</v>
      </c>
      <c r="F3" s="2" t="s">
        <v>11</v>
      </c>
      <c r="G3" s="2" t="s">
        <v>12</v>
      </c>
      <c r="H3" s="2" t="s">
        <v>13</v>
      </c>
    </row>
    <row r="4" spans="2:14">
      <c r="B4" s="3" t="s">
        <v>266</v>
      </c>
      <c r="C4" s="64">
        <v>67083</v>
      </c>
      <c r="D4" s="64">
        <v>87752</v>
      </c>
      <c r="E4" s="63">
        <v>74.930000000000007</v>
      </c>
      <c r="F4" s="64">
        <f>84487+506</f>
        <v>84993</v>
      </c>
      <c r="G4" s="64">
        <f>90965+603</f>
        <v>91568</v>
      </c>
      <c r="H4" s="63">
        <v>69.050000000000011</v>
      </c>
      <c r="I4" s="61"/>
    </row>
    <row r="5" spans="2:14">
      <c r="B5" s="3" t="s">
        <v>267</v>
      </c>
      <c r="C5" s="64" t="s">
        <v>0</v>
      </c>
      <c r="D5" s="64" t="s">
        <v>0</v>
      </c>
      <c r="E5" s="63" t="s">
        <v>0</v>
      </c>
      <c r="F5" s="64" t="s">
        <v>0</v>
      </c>
      <c r="G5" s="64" t="s">
        <v>0</v>
      </c>
      <c r="H5" s="63" t="s">
        <v>0</v>
      </c>
    </row>
    <row r="6" spans="2:14">
      <c r="B6" s="3" t="s">
        <v>268</v>
      </c>
      <c r="C6" s="64" t="s">
        <v>0</v>
      </c>
      <c r="D6" s="64" t="s">
        <v>0</v>
      </c>
      <c r="E6" s="63" t="s">
        <v>0</v>
      </c>
      <c r="F6" s="64" t="s">
        <v>0</v>
      </c>
      <c r="G6" s="64" t="s">
        <v>0</v>
      </c>
      <c r="H6" s="63" t="s">
        <v>0</v>
      </c>
    </row>
    <row r="7" spans="2:14">
      <c r="B7" s="3" t="s">
        <v>269</v>
      </c>
      <c r="C7" s="64" t="s">
        <v>0</v>
      </c>
      <c r="D7" s="64" t="s">
        <v>0</v>
      </c>
      <c r="E7" s="63" t="s">
        <v>0</v>
      </c>
      <c r="F7" s="64" t="s">
        <v>0</v>
      </c>
      <c r="G7" s="64" t="s">
        <v>0</v>
      </c>
      <c r="H7" s="63" t="s">
        <v>0</v>
      </c>
    </row>
    <row r="8" spans="2:14">
      <c r="B8" s="3" t="s">
        <v>270</v>
      </c>
      <c r="C8" s="64" t="s">
        <v>0</v>
      </c>
      <c r="D8" s="64" t="s">
        <v>0</v>
      </c>
      <c r="E8" s="63" t="s">
        <v>0</v>
      </c>
      <c r="F8" s="64" t="s">
        <v>0</v>
      </c>
      <c r="G8" s="64" t="s">
        <v>0</v>
      </c>
      <c r="H8" s="63" t="s">
        <v>0</v>
      </c>
    </row>
    <row r="9" spans="2:14">
      <c r="B9" s="3" t="s">
        <v>271</v>
      </c>
      <c r="C9" s="64" t="s">
        <v>0</v>
      </c>
      <c r="D9" s="64" t="s">
        <v>0</v>
      </c>
      <c r="E9" s="63" t="s">
        <v>0</v>
      </c>
      <c r="F9" s="64" t="s">
        <v>0</v>
      </c>
      <c r="G9" s="64" t="s">
        <v>0</v>
      </c>
      <c r="H9" s="63" t="s">
        <v>0</v>
      </c>
    </row>
    <row r="10" spans="2:14">
      <c r="B10" s="3" t="s">
        <v>15</v>
      </c>
      <c r="C10" s="64">
        <v>22835</v>
      </c>
      <c r="D10" s="64">
        <v>23567</v>
      </c>
      <c r="E10" s="63">
        <v>20.12</v>
      </c>
      <c r="F10" s="64">
        <v>28069</v>
      </c>
      <c r="G10" s="64">
        <v>28728</v>
      </c>
      <c r="H10" s="63">
        <v>21.66</v>
      </c>
      <c r="I10" s="61"/>
    </row>
    <row r="11" spans="2:14">
      <c r="B11" s="3" t="s">
        <v>272</v>
      </c>
      <c r="C11" s="64" t="s">
        <v>0</v>
      </c>
      <c r="D11" s="64" t="s">
        <v>0</v>
      </c>
      <c r="E11" s="63" t="s">
        <v>0</v>
      </c>
      <c r="F11" s="64" t="s">
        <v>0</v>
      </c>
      <c r="G11" s="64" t="s">
        <v>0</v>
      </c>
      <c r="H11" s="63" t="s">
        <v>0</v>
      </c>
    </row>
    <row r="12" spans="2:14">
      <c r="B12" s="3" t="s">
        <v>273</v>
      </c>
      <c r="C12" s="64" t="s">
        <v>0</v>
      </c>
      <c r="D12" s="64" t="s">
        <v>0</v>
      </c>
      <c r="E12" s="63" t="s">
        <v>0</v>
      </c>
      <c r="F12" s="64" t="s">
        <v>0</v>
      </c>
      <c r="G12" s="64" t="s">
        <v>0</v>
      </c>
      <c r="H12" s="63" t="s">
        <v>0</v>
      </c>
    </row>
    <row r="13" spans="2:14">
      <c r="B13" s="3" t="s">
        <v>274</v>
      </c>
      <c r="C13" s="64" t="s">
        <v>0</v>
      </c>
      <c r="D13" s="64" t="s">
        <v>0</v>
      </c>
      <c r="E13" s="63" t="s">
        <v>0</v>
      </c>
      <c r="F13" s="64" t="s">
        <v>0</v>
      </c>
      <c r="G13" s="64" t="s">
        <v>0</v>
      </c>
      <c r="H13" s="63" t="s">
        <v>0</v>
      </c>
    </row>
    <row r="14" spans="2:14">
      <c r="B14" s="3" t="s">
        <v>275</v>
      </c>
      <c r="C14" s="64" t="s">
        <v>0</v>
      </c>
      <c r="D14" s="64" t="s">
        <v>0</v>
      </c>
      <c r="E14" s="63" t="s">
        <v>0</v>
      </c>
      <c r="F14" s="64" t="s">
        <v>0</v>
      </c>
      <c r="G14" s="64" t="s">
        <v>0</v>
      </c>
      <c r="H14" s="63" t="s">
        <v>0</v>
      </c>
    </row>
    <row r="15" spans="2:14" ht="19.5">
      <c r="B15" s="3" t="s">
        <v>276</v>
      </c>
      <c r="C15" s="64" t="s">
        <v>0</v>
      </c>
      <c r="D15" s="64" t="s">
        <v>0</v>
      </c>
      <c r="E15" s="63" t="s">
        <v>0</v>
      </c>
      <c r="F15" s="64" t="s">
        <v>0</v>
      </c>
      <c r="G15" s="64" t="s">
        <v>0</v>
      </c>
      <c r="H15" s="63" t="s">
        <v>0</v>
      </c>
    </row>
    <row r="16" spans="2:14">
      <c r="B16" s="3" t="s">
        <v>277</v>
      </c>
      <c r="C16" s="64" t="s">
        <v>0</v>
      </c>
      <c r="D16" s="64" t="s">
        <v>0</v>
      </c>
      <c r="E16" s="63" t="s">
        <v>0</v>
      </c>
      <c r="F16" s="64" t="s">
        <v>0</v>
      </c>
      <c r="G16" s="64" t="s">
        <v>0</v>
      </c>
      <c r="H16" s="63" t="s">
        <v>0</v>
      </c>
    </row>
    <row r="17" spans="2:14">
      <c r="B17" s="3" t="s">
        <v>278</v>
      </c>
      <c r="C17" s="64" t="s">
        <v>0</v>
      </c>
      <c r="D17" s="64" t="s">
        <v>0</v>
      </c>
      <c r="E17" s="63" t="s">
        <v>0</v>
      </c>
      <c r="F17" s="64" t="s">
        <v>0</v>
      </c>
      <c r="G17" s="64" t="s">
        <v>0</v>
      </c>
      <c r="H17" s="63" t="s">
        <v>0</v>
      </c>
    </row>
    <row r="18" spans="2:14">
      <c r="B18" s="3" t="s">
        <v>241</v>
      </c>
      <c r="C18" s="64">
        <v>5009</v>
      </c>
      <c r="D18" s="64">
        <v>5009</v>
      </c>
      <c r="E18" s="63">
        <v>4.28</v>
      </c>
      <c r="F18" s="64">
        <v>10783</v>
      </c>
      <c r="G18" s="64">
        <v>10783</v>
      </c>
      <c r="H18" s="63">
        <v>8.1300000000000008</v>
      </c>
      <c r="I18" s="61"/>
    </row>
    <row r="19" spans="2:14">
      <c r="B19" s="3" t="s">
        <v>279</v>
      </c>
      <c r="C19" s="64" t="s">
        <v>0</v>
      </c>
      <c r="D19" s="64" t="s">
        <v>0</v>
      </c>
      <c r="E19" s="63" t="s">
        <v>0</v>
      </c>
      <c r="F19" s="64" t="s">
        <v>0</v>
      </c>
      <c r="G19" s="64" t="s">
        <v>0</v>
      </c>
      <c r="H19" s="63" t="s">
        <v>0</v>
      </c>
    </row>
    <row r="20" spans="2:14">
      <c r="B20" s="3" t="s">
        <v>193</v>
      </c>
      <c r="C20" s="64" t="s">
        <v>0</v>
      </c>
      <c r="D20" s="64" t="s">
        <v>0</v>
      </c>
      <c r="E20" s="63" t="s">
        <v>0</v>
      </c>
      <c r="F20" s="64" t="s">
        <v>0</v>
      </c>
      <c r="G20" s="64" t="s">
        <v>0</v>
      </c>
      <c r="H20" s="63" t="s">
        <v>0</v>
      </c>
    </row>
    <row r="21" spans="2:14">
      <c r="B21" s="3" t="s">
        <v>280</v>
      </c>
      <c r="C21" s="64" t="s">
        <v>0</v>
      </c>
      <c r="D21" s="64" t="s">
        <v>0</v>
      </c>
      <c r="E21" s="63" t="s">
        <v>0</v>
      </c>
      <c r="F21" s="64" t="s">
        <v>0</v>
      </c>
      <c r="G21" s="64" t="s">
        <v>0</v>
      </c>
      <c r="H21" s="63" t="s">
        <v>0</v>
      </c>
    </row>
    <row r="22" spans="2:14">
      <c r="B22" s="3" t="s">
        <v>168</v>
      </c>
      <c r="C22" s="64" t="s">
        <v>0</v>
      </c>
      <c r="D22" s="64" t="s">
        <v>0</v>
      </c>
      <c r="E22" s="63" t="s">
        <v>0</v>
      </c>
      <c r="F22" s="64" t="s">
        <v>0</v>
      </c>
      <c r="G22" s="64" t="s">
        <v>0</v>
      </c>
      <c r="H22" s="63" t="s">
        <v>0</v>
      </c>
    </row>
    <row r="23" spans="2:14">
      <c r="B23" s="37" t="s">
        <v>20</v>
      </c>
      <c r="C23" s="38">
        <v>94927</v>
      </c>
      <c r="D23" s="38">
        <v>116328</v>
      </c>
      <c r="E23" s="45">
        <v>99.33</v>
      </c>
      <c r="F23" s="38">
        <v>123845</v>
      </c>
      <c r="G23" s="38">
        <v>131079</v>
      </c>
      <c r="H23" s="45">
        <v>98.84</v>
      </c>
      <c r="I23" s="61"/>
    </row>
    <row r="25" spans="2:14" ht="21.75" customHeight="1">
      <c r="B25" s="66"/>
      <c r="C25" s="66"/>
      <c r="D25" s="66"/>
      <c r="E25" s="66"/>
      <c r="F25" s="66"/>
      <c r="G25" s="66"/>
      <c r="H25" s="66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0"/>
  <sheetViews>
    <sheetView workbookViewId="0">
      <selection activeCell="L103" sqref="L103"/>
    </sheetView>
  </sheetViews>
  <sheetFormatPr defaultRowHeight="14.25"/>
  <cols>
    <col min="1" max="1" width="3.25" customWidth="1"/>
    <col min="2" max="2" width="31.25" customWidth="1"/>
    <col min="3" max="15" width="13.75" customWidth="1"/>
  </cols>
  <sheetData>
    <row r="2" spans="2:10" ht="27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11</v>
      </c>
      <c r="H2" s="2" t="s">
        <v>12</v>
      </c>
      <c r="I2" s="2" t="s">
        <v>13</v>
      </c>
    </row>
    <row r="3" spans="2:10">
      <c r="B3" s="3" t="s">
        <v>26</v>
      </c>
      <c r="C3" s="4"/>
      <c r="D3" s="4"/>
      <c r="E3" s="5">
        <v>2510038</v>
      </c>
      <c r="F3" s="4"/>
      <c r="G3" s="5">
        <v>67083</v>
      </c>
      <c r="H3" s="5">
        <v>87752</v>
      </c>
      <c r="I3" s="6">
        <v>74.930000000000007</v>
      </c>
      <c r="J3" s="61"/>
    </row>
    <row r="4" spans="2:10" ht="29.25">
      <c r="B4" s="7" t="s">
        <v>27</v>
      </c>
      <c r="C4" s="8" t="s">
        <v>26</v>
      </c>
      <c r="D4" s="8" t="s">
        <v>28</v>
      </c>
      <c r="E4" s="5">
        <v>6720</v>
      </c>
      <c r="F4" s="8" t="s">
        <v>29</v>
      </c>
      <c r="G4" s="5">
        <v>2639</v>
      </c>
      <c r="H4" s="5">
        <v>1204</v>
      </c>
      <c r="I4" s="6">
        <v>1.03</v>
      </c>
      <c r="J4" s="61"/>
    </row>
    <row r="5" spans="2:10" ht="29.25">
      <c r="B5" s="7" t="s">
        <v>30</v>
      </c>
      <c r="C5" s="8" t="s">
        <v>26</v>
      </c>
      <c r="D5" s="8" t="s">
        <v>28</v>
      </c>
      <c r="E5" s="5">
        <v>13891</v>
      </c>
      <c r="F5" s="8" t="s">
        <v>29</v>
      </c>
      <c r="G5" s="5">
        <v>2247</v>
      </c>
      <c r="H5" s="5">
        <v>2375</v>
      </c>
      <c r="I5" s="6">
        <v>2.0299999999999998</v>
      </c>
      <c r="J5" s="61"/>
    </row>
    <row r="6" spans="2:10" ht="29.25">
      <c r="B6" s="7" t="s">
        <v>31</v>
      </c>
      <c r="C6" s="8" t="s">
        <v>26</v>
      </c>
      <c r="D6" s="8" t="s">
        <v>28</v>
      </c>
      <c r="E6" s="5">
        <v>484</v>
      </c>
      <c r="F6" s="8" t="s">
        <v>29</v>
      </c>
      <c r="G6" s="5">
        <v>86</v>
      </c>
      <c r="H6" s="5">
        <v>149</v>
      </c>
      <c r="I6" s="6">
        <v>0.13</v>
      </c>
      <c r="J6" s="61"/>
    </row>
    <row r="7" spans="2:10" ht="29.25">
      <c r="B7" s="7" t="s">
        <v>32</v>
      </c>
      <c r="C7" s="8" t="s">
        <v>26</v>
      </c>
      <c r="D7" s="8" t="s">
        <v>28</v>
      </c>
      <c r="E7" s="5">
        <v>12084</v>
      </c>
      <c r="F7" s="8" t="s">
        <v>29</v>
      </c>
      <c r="G7" s="5">
        <v>760</v>
      </c>
      <c r="H7" s="5">
        <v>1058</v>
      </c>
      <c r="I7" s="6">
        <v>0.9</v>
      </c>
      <c r="J7" s="61"/>
    </row>
    <row r="8" spans="2:10" ht="29.25">
      <c r="B8" s="7" t="s">
        <v>33</v>
      </c>
      <c r="C8" s="8" t="s">
        <v>26</v>
      </c>
      <c r="D8" s="8" t="s">
        <v>28</v>
      </c>
      <c r="E8" s="5">
        <v>1000</v>
      </c>
      <c r="F8" s="8" t="s">
        <v>29</v>
      </c>
      <c r="G8" s="5">
        <v>374</v>
      </c>
      <c r="H8" s="5">
        <v>275</v>
      </c>
      <c r="I8" s="6">
        <v>0.23</v>
      </c>
      <c r="J8" s="61"/>
    </row>
    <row r="9" spans="2:10" ht="29.25">
      <c r="B9" s="7" t="s">
        <v>34</v>
      </c>
      <c r="C9" s="8" t="s">
        <v>26</v>
      </c>
      <c r="D9" s="8" t="s">
        <v>28</v>
      </c>
      <c r="E9" s="5">
        <v>150600</v>
      </c>
      <c r="F9" s="8" t="s">
        <v>29</v>
      </c>
      <c r="G9" s="5">
        <v>2668</v>
      </c>
      <c r="H9" s="5">
        <v>2116</v>
      </c>
      <c r="I9" s="6">
        <v>1.81</v>
      </c>
      <c r="J9" s="61"/>
    </row>
    <row r="10" spans="2:10" ht="29.25">
      <c r="B10" s="7" t="s">
        <v>35</v>
      </c>
      <c r="C10" s="8" t="s">
        <v>26</v>
      </c>
      <c r="D10" s="8" t="s">
        <v>28</v>
      </c>
      <c r="E10" s="5">
        <v>24500</v>
      </c>
      <c r="F10" s="8" t="s">
        <v>29</v>
      </c>
      <c r="G10" s="5">
        <v>1002</v>
      </c>
      <c r="H10" s="5">
        <v>1120</v>
      </c>
      <c r="I10" s="6">
        <v>0.96</v>
      </c>
      <c r="J10" s="61"/>
    </row>
    <row r="11" spans="2:10" ht="29.25">
      <c r="B11" s="7" t="s">
        <v>36</v>
      </c>
      <c r="C11" s="8" t="s">
        <v>26</v>
      </c>
      <c r="D11" s="8" t="s">
        <v>28</v>
      </c>
      <c r="E11" s="5">
        <v>1594</v>
      </c>
      <c r="F11" s="8" t="s">
        <v>29</v>
      </c>
      <c r="G11" s="5">
        <v>670</v>
      </c>
      <c r="H11" s="5">
        <v>784</v>
      </c>
      <c r="I11" s="6">
        <v>0.67</v>
      </c>
      <c r="J11" s="61"/>
    </row>
    <row r="12" spans="2:10" ht="29.25">
      <c r="B12" s="7" t="s">
        <v>37</v>
      </c>
      <c r="C12" s="8" t="s">
        <v>26</v>
      </c>
      <c r="D12" s="8" t="s">
        <v>28</v>
      </c>
      <c r="E12" s="5">
        <v>59600</v>
      </c>
      <c r="F12" s="8" t="s">
        <v>29</v>
      </c>
      <c r="G12" s="5">
        <v>4666</v>
      </c>
      <c r="H12" s="5">
        <v>10907</v>
      </c>
      <c r="I12" s="6">
        <v>9.31</v>
      </c>
      <c r="J12" s="61"/>
    </row>
    <row r="13" spans="2:10" ht="29.25">
      <c r="B13" s="7" t="s">
        <v>38</v>
      </c>
      <c r="C13" s="8" t="s">
        <v>26</v>
      </c>
      <c r="D13" s="8" t="s">
        <v>28</v>
      </c>
      <c r="E13" s="5">
        <v>300</v>
      </c>
      <c r="F13" s="8" t="s">
        <v>29</v>
      </c>
      <c r="G13" s="5">
        <v>2085</v>
      </c>
      <c r="H13" s="5">
        <v>2486</v>
      </c>
      <c r="I13" s="6">
        <v>2.12</v>
      </c>
      <c r="J13" s="61"/>
    </row>
    <row r="14" spans="2:10" ht="29.25">
      <c r="B14" s="7" t="s">
        <v>39</v>
      </c>
      <c r="C14" s="8" t="s">
        <v>26</v>
      </c>
      <c r="D14" s="8" t="s">
        <v>28</v>
      </c>
      <c r="E14" s="5">
        <v>50000</v>
      </c>
      <c r="F14" s="8" t="s">
        <v>29</v>
      </c>
      <c r="G14" s="5">
        <v>2528</v>
      </c>
      <c r="H14" s="5">
        <v>2886</v>
      </c>
      <c r="I14" s="6">
        <v>2.46</v>
      </c>
      <c r="J14" s="61"/>
    </row>
    <row r="15" spans="2:10" ht="29.25">
      <c r="B15" s="7" t="s">
        <v>40</v>
      </c>
      <c r="C15" s="8" t="s">
        <v>26</v>
      </c>
      <c r="D15" s="8" t="s">
        <v>28</v>
      </c>
      <c r="E15" s="5">
        <v>30000</v>
      </c>
      <c r="F15" s="8" t="s">
        <v>29</v>
      </c>
      <c r="G15" s="5">
        <v>646</v>
      </c>
      <c r="H15" s="5">
        <v>862</v>
      </c>
      <c r="I15" s="6">
        <v>0.74</v>
      </c>
      <c r="J15" s="61"/>
    </row>
    <row r="16" spans="2:10" ht="29.25">
      <c r="B16" s="7" t="s">
        <v>41</v>
      </c>
      <c r="C16" s="8" t="s">
        <v>26</v>
      </c>
      <c r="D16" s="8" t="s">
        <v>28</v>
      </c>
      <c r="E16" s="5">
        <v>104029</v>
      </c>
      <c r="F16" s="8" t="s">
        <v>29</v>
      </c>
      <c r="G16" s="5">
        <v>2538</v>
      </c>
      <c r="H16" s="5">
        <v>3150</v>
      </c>
      <c r="I16" s="6">
        <v>2.69</v>
      </c>
      <c r="J16" s="61"/>
    </row>
    <row r="17" spans="2:10" ht="29.25">
      <c r="B17" s="7" t="s">
        <v>42</v>
      </c>
      <c r="C17" s="8" t="s">
        <v>26</v>
      </c>
      <c r="D17" s="8" t="s">
        <v>28</v>
      </c>
      <c r="E17" s="5">
        <v>40000</v>
      </c>
      <c r="F17" s="8" t="s">
        <v>29</v>
      </c>
      <c r="G17" s="5">
        <v>1145</v>
      </c>
      <c r="H17" s="5">
        <v>1294</v>
      </c>
      <c r="I17" s="6">
        <v>1.1100000000000001</v>
      </c>
      <c r="J17" s="61"/>
    </row>
    <row r="18" spans="2:10" ht="29.25">
      <c r="B18" s="7" t="s">
        <v>43</v>
      </c>
      <c r="C18" s="8" t="s">
        <v>26</v>
      </c>
      <c r="D18" s="8" t="s">
        <v>28</v>
      </c>
      <c r="E18" s="5">
        <v>19527</v>
      </c>
      <c r="F18" s="8" t="s">
        <v>29</v>
      </c>
      <c r="G18" s="5">
        <v>1081</v>
      </c>
      <c r="H18" s="5">
        <v>1330</v>
      </c>
      <c r="I18" s="6">
        <v>1.1399999999999999</v>
      </c>
      <c r="J18" s="61"/>
    </row>
    <row r="19" spans="2:10" ht="29.25">
      <c r="B19" s="7" t="s">
        <v>44</v>
      </c>
      <c r="C19" s="8" t="s">
        <v>26</v>
      </c>
      <c r="D19" s="8" t="s">
        <v>28</v>
      </c>
      <c r="E19" s="5">
        <v>500000</v>
      </c>
      <c r="F19" s="8" t="s">
        <v>29</v>
      </c>
      <c r="G19" s="5">
        <v>2512</v>
      </c>
      <c r="H19" s="5">
        <v>3295</v>
      </c>
      <c r="I19" s="6">
        <v>2.81</v>
      </c>
      <c r="J19" s="61"/>
    </row>
    <row r="20" spans="2:10" ht="19.5">
      <c r="B20" s="7" t="s">
        <v>45</v>
      </c>
      <c r="C20" s="8" t="s">
        <v>26</v>
      </c>
      <c r="D20" s="8" t="s">
        <v>46</v>
      </c>
      <c r="E20" s="5">
        <v>6800</v>
      </c>
      <c r="F20" s="8" t="s">
        <v>47</v>
      </c>
      <c r="G20" s="5">
        <v>703</v>
      </c>
      <c r="H20" s="5">
        <v>581</v>
      </c>
      <c r="I20" s="6">
        <v>0.5</v>
      </c>
      <c r="J20" s="61"/>
    </row>
    <row r="21" spans="2:10" ht="19.5">
      <c r="B21" s="7" t="s">
        <v>48</v>
      </c>
      <c r="C21" s="8" t="s">
        <v>26</v>
      </c>
      <c r="D21" s="8" t="s">
        <v>49</v>
      </c>
      <c r="E21" s="5">
        <v>5500</v>
      </c>
      <c r="F21" s="8" t="s">
        <v>50</v>
      </c>
      <c r="G21" s="5">
        <v>362</v>
      </c>
      <c r="H21" s="5">
        <v>497</v>
      </c>
      <c r="I21" s="6">
        <v>0.42</v>
      </c>
      <c r="J21" s="61"/>
    </row>
    <row r="22" spans="2:10" ht="29.25">
      <c r="B22" s="7" t="s">
        <v>51</v>
      </c>
      <c r="C22" s="8" t="s">
        <v>26</v>
      </c>
      <c r="D22" s="8" t="s">
        <v>28</v>
      </c>
      <c r="E22" s="5">
        <v>10928</v>
      </c>
      <c r="F22" s="8" t="s">
        <v>29</v>
      </c>
      <c r="G22" s="5">
        <v>3444</v>
      </c>
      <c r="H22" s="5">
        <v>2029</v>
      </c>
      <c r="I22" s="6">
        <v>1.73</v>
      </c>
      <c r="J22" s="61"/>
    </row>
    <row r="23" spans="2:10" ht="29.25">
      <c r="B23" s="7" t="s">
        <v>52</v>
      </c>
      <c r="C23" s="8" t="s">
        <v>26</v>
      </c>
      <c r="D23" s="8" t="s">
        <v>28</v>
      </c>
      <c r="E23" s="5">
        <v>17582</v>
      </c>
      <c r="F23" s="8" t="s">
        <v>29</v>
      </c>
      <c r="G23" s="5">
        <v>2386</v>
      </c>
      <c r="H23" s="5">
        <v>3420</v>
      </c>
      <c r="I23" s="6">
        <v>2.92</v>
      </c>
      <c r="J23" s="61"/>
    </row>
    <row r="24" spans="2:10" ht="29.25">
      <c r="B24" s="7" t="s">
        <v>53</v>
      </c>
      <c r="C24" s="8" t="s">
        <v>26</v>
      </c>
      <c r="D24" s="8" t="s">
        <v>28</v>
      </c>
      <c r="E24" s="5">
        <v>97360</v>
      </c>
      <c r="F24" s="8" t="s">
        <v>29</v>
      </c>
      <c r="G24" s="5">
        <v>1386</v>
      </c>
      <c r="H24" s="5">
        <v>1129</v>
      </c>
      <c r="I24" s="6">
        <v>0.96</v>
      </c>
      <c r="J24" s="61"/>
    </row>
    <row r="25" spans="2:10" ht="29.25">
      <c r="B25" s="7" t="s">
        <v>54</v>
      </c>
      <c r="C25" s="8" t="s">
        <v>26</v>
      </c>
      <c r="D25" s="8" t="s">
        <v>28</v>
      </c>
      <c r="E25" s="5">
        <v>44819</v>
      </c>
      <c r="F25" s="8" t="s">
        <v>29</v>
      </c>
      <c r="G25" s="5">
        <v>203</v>
      </c>
      <c r="H25" s="5">
        <v>717</v>
      </c>
      <c r="I25" s="6">
        <v>0.61</v>
      </c>
      <c r="J25" s="61"/>
    </row>
    <row r="26" spans="2:10" ht="19.5">
      <c r="B26" s="7" t="s">
        <v>55</v>
      </c>
      <c r="C26" s="8" t="s">
        <v>26</v>
      </c>
      <c r="D26" s="8" t="s">
        <v>56</v>
      </c>
      <c r="E26" s="5">
        <v>2500</v>
      </c>
      <c r="F26" s="8" t="s">
        <v>57</v>
      </c>
      <c r="G26" s="5">
        <v>514</v>
      </c>
      <c r="H26" s="5">
        <v>381</v>
      </c>
      <c r="I26" s="6">
        <v>0.33</v>
      </c>
      <c r="J26" s="61"/>
    </row>
    <row r="27" spans="2:10" ht="19.5">
      <c r="B27" s="7" t="s">
        <v>58</v>
      </c>
      <c r="C27" s="8" t="s">
        <v>26</v>
      </c>
      <c r="D27" s="8" t="s">
        <v>59</v>
      </c>
      <c r="E27" s="5">
        <v>13000</v>
      </c>
      <c r="F27" s="8" t="s">
        <v>60</v>
      </c>
      <c r="G27" s="5">
        <v>1779</v>
      </c>
      <c r="H27" s="5">
        <v>2926</v>
      </c>
      <c r="I27" s="6">
        <v>2.5</v>
      </c>
      <c r="J27" s="61"/>
    </row>
    <row r="28" spans="2:10" ht="19.5">
      <c r="B28" s="7" t="s">
        <v>61</v>
      </c>
      <c r="C28" s="8" t="s">
        <v>26</v>
      </c>
      <c r="D28" s="8" t="s">
        <v>56</v>
      </c>
      <c r="E28" s="5">
        <v>1800</v>
      </c>
      <c r="F28" s="8" t="s">
        <v>57</v>
      </c>
      <c r="G28" s="5">
        <v>496</v>
      </c>
      <c r="H28" s="5">
        <v>258</v>
      </c>
      <c r="I28" s="6">
        <v>0.22</v>
      </c>
      <c r="J28" s="61"/>
    </row>
    <row r="29" spans="2:10" ht="19.5">
      <c r="B29" s="7" t="s">
        <v>62</v>
      </c>
      <c r="C29" s="8" t="s">
        <v>26</v>
      </c>
      <c r="D29" s="8" t="s">
        <v>63</v>
      </c>
      <c r="E29" s="5">
        <v>28000</v>
      </c>
      <c r="F29" s="8" t="s">
        <v>64</v>
      </c>
      <c r="G29" s="5">
        <v>1836</v>
      </c>
      <c r="H29" s="5">
        <v>1767</v>
      </c>
      <c r="I29" s="6">
        <v>1.51</v>
      </c>
      <c r="J29" s="61"/>
    </row>
    <row r="30" spans="2:10" ht="19.5">
      <c r="B30" s="7" t="s">
        <v>65</v>
      </c>
      <c r="C30" s="8" t="s">
        <v>26</v>
      </c>
      <c r="D30" s="8" t="s">
        <v>63</v>
      </c>
      <c r="E30" s="5">
        <v>33500</v>
      </c>
      <c r="F30" s="8" t="s">
        <v>64</v>
      </c>
      <c r="G30" s="5">
        <v>1035</v>
      </c>
      <c r="H30" s="5">
        <v>721</v>
      </c>
      <c r="I30" s="6">
        <v>0.62</v>
      </c>
      <c r="J30" s="61"/>
    </row>
    <row r="31" spans="2:10" ht="19.5">
      <c r="B31" s="7" t="s">
        <v>66</v>
      </c>
      <c r="C31" s="8" t="s">
        <v>26</v>
      </c>
      <c r="D31" s="8" t="s">
        <v>67</v>
      </c>
      <c r="E31" s="5">
        <v>9000</v>
      </c>
      <c r="F31" s="8" t="s">
        <v>68</v>
      </c>
      <c r="G31" s="5">
        <v>1602</v>
      </c>
      <c r="H31" s="5">
        <v>3782</v>
      </c>
      <c r="I31" s="6">
        <v>3.23</v>
      </c>
      <c r="J31" s="61"/>
    </row>
    <row r="32" spans="2:10" ht="19.5">
      <c r="B32" s="7" t="s">
        <v>69</v>
      </c>
      <c r="C32" s="8" t="s">
        <v>26</v>
      </c>
      <c r="D32" s="8" t="s">
        <v>63</v>
      </c>
      <c r="E32" s="5">
        <v>311944</v>
      </c>
      <c r="F32" s="8" t="s">
        <v>64</v>
      </c>
      <c r="G32" s="5">
        <v>2639</v>
      </c>
      <c r="H32" s="5">
        <v>2863</v>
      </c>
      <c r="I32" s="6">
        <v>2.4500000000000002</v>
      </c>
      <c r="J32" s="61"/>
    </row>
    <row r="33" spans="2:10" ht="29.25">
      <c r="B33" s="7" t="s">
        <v>70</v>
      </c>
      <c r="C33" s="8" t="s">
        <v>26</v>
      </c>
      <c r="D33" s="8" t="s">
        <v>28</v>
      </c>
      <c r="E33" s="5">
        <v>3000</v>
      </c>
      <c r="F33" s="8" t="s">
        <v>29</v>
      </c>
      <c r="G33" s="5">
        <v>965</v>
      </c>
      <c r="H33" s="5">
        <v>1422</v>
      </c>
      <c r="I33" s="6">
        <v>1.21</v>
      </c>
      <c r="J33" s="61"/>
    </row>
    <row r="34" spans="2:10" ht="19.5">
      <c r="B34" s="7" t="s">
        <v>71</v>
      </c>
      <c r="C34" s="8" t="s">
        <v>26</v>
      </c>
      <c r="D34" s="8" t="s">
        <v>72</v>
      </c>
      <c r="E34" s="5">
        <v>2500</v>
      </c>
      <c r="F34" s="8" t="s">
        <v>60</v>
      </c>
      <c r="G34" s="5">
        <v>773</v>
      </c>
      <c r="H34" s="5">
        <v>547</v>
      </c>
      <c r="I34" s="6">
        <v>0.47</v>
      </c>
      <c r="J34" s="61"/>
    </row>
    <row r="35" spans="2:10" ht="29.25">
      <c r="B35" s="7" t="s">
        <v>73</v>
      </c>
      <c r="C35" s="8" t="s">
        <v>26</v>
      </c>
      <c r="D35" s="8" t="s">
        <v>28</v>
      </c>
      <c r="E35" s="5">
        <v>7916</v>
      </c>
      <c r="F35" s="8" t="s">
        <v>29</v>
      </c>
      <c r="G35" s="5">
        <v>544</v>
      </c>
      <c r="H35" s="5">
        <v>390</v>
      </c>
      <c r="I35" s="6">
        <v>0.33</v>
      </c>
      <c r="J35" s="61"/>
    </row>
    <row r="36" spans="2:10" ht="19.5">
      <c r="B36" s="7" t="s">
        <v>74</v>
      </c>
      <c r="C36" s="8" t="s">
        <v>26</v>
      </c>
      <c r="D36" s="8" t="s">
        <v>63</v>
      </c>
      <c r="E36" s="5">
        <v>200000</v>
      </c>
      <c r="F36" s="8" t="s">
        <v>64</v>
      </c>
      <c r="G36" s="5">
        <v>1850</v>
      </c>
      <c r="H36" s="5">
        <v>1564</v>
      </c>
      <c r="I36" s="6">
        <v>1.34</v>
      </c>
      <c r="J36" s="61"/>
    </row>
    <row r="37" spans="2:10" ht="29.25">
      <c r="B37" s="7" t="s">
        <v>75</v>
      </c>
      <c r="C37" s="8" t="s">
        <v>26</v>
      </c>
      <c r="D37" s="8" t="s">
        <v>28</v>
      </c>
      <c r="E37" s="5">
        <v>11000</v>
      </c>
      <c r="F37" s="8" t="s">
        <v>29</v>
      </c>
      <c r="G37" s="5">
        <v>506</v>
      </c>
      <c r="H37" s="5">
        <v>2112</v>
      </c>
      <c r="I37" s="6">
        <v>1.8</v>
      </c>
      <c r="J37" s="61"/>
    </row>
    <row r="38" spans="2:10" ht="19.5">
      <c r="B38" s="7" t="s">
        <v>76</v>
      </c>
      <c r="C38" s="8" t="s">
        <v>26</v>
      </c>
      <c r="D38" s="8" t="s">
        <v>77</v>
      </c>
      <c r="E38" s="5">
        <v>4000</v>
      </c>
      <c r="F38" s="8" t="s">
        <v>78</v>
      </c>
      <c r="G38" s="5">
        <v>821</v>
      </c>
      <c r="H38" s="5">
        <v>1078</v>
      </c>
      <c r="I38" s="6">
        <v>0.92</v>
      </c>
      <c r="J38" s="61"/>
    </row>
    <row r="39" spans="2:10" ht="19.5">
      <c r="B39" s="7" t="s">
        <v>79</v>
      </c>
      <c r="C39" s="8" t="s">
        <v>26</v>
      </c>
      <c r="D39" s="8" t="s">
        <v>59</v>
      </c>
      <c r="E39" s="5">
        <v>1700</v>
      </c>
      <c r="F39" s="8" t="s">
        <v>60</v>
      </c>
      <c r="G39" s="5">
        <v>492</v>
      </c>
      <c r="H39" s="5">
        <v>263</v>
      </c>
      <c r="I39" s="6">
        <v>0.23</v>
      </c>
      <c r="J39" s="61"/>
    </row>
    <row r="40" spans="2:10" ht="19.5">
      <c r="B40" s="7" t="s">
        <v>80</v>
      </c>
      <c r="C40" s="8" t="s">
        <v>26</v>
      </c>
      <c r="D40" s="8" t="s">
        <v>59</v>
      </c>
      <c r="E40" s="5">
        <v>1000</v>
      </c>
      <c r="F40" s="8" t="s">
        <v>60</v>
      </c>
      <c r="G40" s="5">
        <v>489</v>
      </c>
      <c r="H40" s="5">
        <v>317</v>
      </c>
      <c r="I40" s="6">
        <v>0.27</v>
      </c>
      <c r="J40" s="61"/>
    </row>
    <row r="41" spans="2:10" ht="29.25">
      <c r="B41" s="7" t="s">
        <v>81</v>
      </c>
      <c r="C41" s="8" t="s">
        <v>26</v>
      </c>
      <c r="D41" s="8" t="s">
        <v>28</v>
      </c>
      <c r="E41" s="5">
        <v>48732</v>
      </c>
      <c r="F41" s="8" t="s">
        <v>29</v>
      </c>
      <c r="G41" s="5">
        <v>676</v>
      </c>
      <c r="H41" s="5">
        <v>447</v>
      </c>
      <c r="I41" s="6">
        <v>0.38</v>
      </c>
      <c r="J41" s="61"/>
    </row>
    <row r="42" spans="2:10" ht="29.25">
      <c r="B42" s="7" t="s">
        <v>82</v>
      </c>
      <c r="C42" s="8" t="s">
        <v>26</v>
      </c>
      <c r="D42" s="8" t="s">
        <v>28</v>
      </c>
      <c r="E42" s="5">
        <v>26007</v>
      </c>
      <c r="F42" s="8" t="s">
        <v>29</v>
      </c>
      <c r="G42" s="5">
        <v>364</v>
      </c>
      <c r="H42" s="5">
        <v>339</v>
      </c>
      <c r="I42" s="6">
        <v>0.28999999999999998</v>
      </c>
      <c r="J42" s="61"/>
    </row>
    <row r="43" spans="2:10" ht="29.25">
      <c r="B43" s="7" t="s">
        <v>83</v>
      </c>
      <c r="C43" s="8" t="s">
        <v>26</v>
      </c>
      <c r="D43" s="8" t="s">
        <v>28</v>
      </c>
      <c r="E43" s="5">
        <v>20086</v>
      </c>
      <c r="F43" s="8" t="s">
        <v>29</v>
      </c>
      <c r="G43" s="5">
        <v>1203</v>
      </c>
      <c r="H43" s="5">
        <v>1527</v>
      </c>
      <c r="I43" s="6">
        <v>1.3</v>
      </c>
      <c r="J43" s="61"/>
    </row>
    <row r="44" spans="2:10" ht="19.5">
      <c r="B44" s="7" t="s">
        <v>84</v>
      </c>
      <c r="C44" s="8" t="s">
        <v>26</v>
      </c>
      <c r="D44" s="8" t="s">
        <v>85</v>
      </c>
      <c r="E44" s="5">
        <v>5000</v>
      </c>
      <c r="F44" s="8" t="s">
        <v>86</v>
      </c>
      <c r="G44" s="5">
        <v>421</v>
      </c>
      <c r="H44" s="5">
        <v>892</v>
      </c>
      <c r="I44" s="6">
        <v>0.76</v>
      </c>
      <c r="J44" s="61"/>
    </row>
    <row r="45" spans="2:10" ht="29.25">
      <c r="B45" s="7" t="s">
        <v>87</v>
      </c>
      <c r="C45" s="8" t="s">
        <v>26</v>
      </c>
      <c r="D45" s="8" t="s">
        <v>28</v>
      </c>
      <c r="E45" s="5">
        <v>15000</v>
      </c>
      <c r="F45" s="8" t="s">
        <v>29</v>
      </c>
      <c r="G45" s="5">
        <v>296</v>
      </c>
      <c r="H45" s="5">
        <v>608</v>
      </c>
      <c r="I45" s="6">
        <v>0.52</v>
      </c>
      <c r="J45" s="61"/>
    </row>
    <row r="46" spans="2:10" ht="29.25">
      <c r="B46" s="7" t="s">
        <v>88</v>
      </c>
      <c r="C46" s="8" t="s">
        <v>26</v>
      </c>
      <c r="D46" s="8" t="s">
        <v>28</v>
      </c>
      <c r="E46" s="5">
        <v>54000</v>
      </c>
      <c r="F46" s="8" t="s">
        <v>29</v>
      </c>
      <c r="G46" s="5">
        <v>972</v>
      </c>
      <c r="H46" s="5">
        <v>783</v>
      </c>
      <c r="I46" s="6">
        <v>0.67</v>
      </c>
      <c r="J46" s="61"/>
    </row>
    <row r="47" spans="2:10" ht="19.5">
      <c r="B47" s="7" t="s">
        <v>89</v>
      </c>
      <c r="C47" s="8" t="s">
        <v>26</v>
      </c>
      <c r="D47" s="8" t="s">
        <v>90</v>
      </c>
      <c r="E47" s="5">
        <v>4000</v>
      </c>
      <c r="F47" s="8" t="s">
        <v>91</v>
      </c>
      <c r="G47" s="5">
        <v>1183</v>
      </c>
      <c r="H47" s="5">
        <v>3081</v>
      </c>
      <c r="I47" s="6">
        <v>2.63</v>
      </c>
      <c r="J47" s="61"/>
    </row>
    <row r="48" spans="2:10" ht="19.5">
      <c r="B48" s="7" t="s">
        <v>92</v>
      </c>
      <c r="C48" s="8" t="s">
        <v>26</v>
      </c>
      <c r="D48" s="8" t="s">
        <v>93</v>
      </c>
      <c r="E48" s="5">
        <v>114164</v>
      </c>
      <c r="F48" s="8" t="s">
        <v>94</v>
      </c>
      <c r="G48" s="5">
        <v>1494</v>
      </c>
      <c r="H48" s="5">
        <v>1608</v>
      </c>
      <c r="I48" s="6">
        <v>1.37</v>
      </c>
      <c r="J48" s="61"/>
    </row>
    <row r="49" spans="2:10" ht="19.5">
      <c r="B49" s="7" t="s">
        <v>95</v>
      </c>
      <c r="C49" s="8" t="s">
        <v>26</v>
      </c>
      <c r="D49" s="8" t="s">
        <v>96</v>
      </c>
      <c r="E49" s="5">
        <v>7800</v>
      </c>
      <c r="F49" s="8" t="s">
        <v>97</v>
      </c>
      <c r="G49" s="5">
        <v>1820</v>
      </c>
      <c r="H49" s="5">
        <v>3290</v>
      </c>
      <c r="I49" s="6">
        <v>2.81</v>
      </c>
      <c r="J49" s="61"/>
    </row>
    <row r="50" spans="2:10" ht="19.5">
      <c r="B50" s="7" t="s">
        <v>98</v>
      </c>
      <c r="C50" s="8" t="s">
        <v>26</v>
      </c>
      <c r="D50" s="8" t="s">
        <v>59</v>
      </c>
      <c r="E50" s="5">
        <v>3200</v>
      </c>
      <c r="F50" s="8" t="s">
        <v>60</v>
      </c>
      <c r="G50" s="5">
        <v>482</v>
      </c>
      <c r="H50" s="5">
        <v>263</v>
      </c>
      <c r="I50" s="6">
        <v>0.22</v>
      </c>
      <c r="J50" s="61"/>
    </row>
    <row r="51" spans="2:10" ht="19.5">
      <c r="B51" s="7" t="s">
        <v>99</v>
      </c>
      <c r="C51" s="8" t="s">
        <v>26</v>
      </c>
      <c r="D51" s="8" t="s">
        <v>93</v>
      </c>
      <c r="E51" s="5">
        <v>30000</v>
      </c>
      <c r="F51" s="8" t="s">
        <v>100</v>
      </c>
      <c r="G51" s="5">
        <v>494</v>
      </c>
      <c r="H51" s="5">
        <v>626</v>
      </c>
      <c r="I51" s="6">
        <v>0.53</v>
      </c>
      <c r="J51" s="61"/>
    </row>
    <row r="52" spans="2:10" ht="19.5">
      <c r="B52" s="7" t="s">
        <v>101</v>
      </c>
      <c r="C52" s="8" t="s">
        <v>26</v>
      </c>
      <c r="D52" s="8" t="s">
        <v>102</v>
      </c>
      <c r="E52" s="5">
        <v>15000</v>
      </c>
      <c r="F52" s="8" t="s">
        <v>103</v>
      </c>
      <c r="G52" s="5">
        <v>1055</v>
      </c>
      <c r="H52" s="5">
        <v>3552</v>
      </c>
      <c r="I52" s="6">
        <v>3.03</v>
      </c>
      <c r="J52" s="61"/>
    </row>
    <row r="53" spans="2:10" ht="19.5">
      <c r="B53" s="7" t="s">
        <v>104</v>
      </c>
      <c r="C53" s="8" t="s">
        <v>26</v>
      </c>
      <c r="D53" s="8" t="s">
        <v>93</v>
      </c>
      <c r="E53" s="5">
        <v>297891</v>
      </c>
      <c r="F53" s="8" t="s">
        <v>94</v>
      </c>
      <c r="G53" s="5">
        <v>531</v>
      </c>
      <c r="H53" s="5">
        <v>635</v>
      </c>
      <c r="I53" s="6">
        <v>0.54</v>
      </c>
      <c r="J53" s="61"/>
    </row>
    <row r="54" spans="2:10" ht="19.5">
      <c r="B54" s="7" t="s">
        <v>105</v>
      </c>
      <c r="C54" s="8" t="s">
        <v>26</v>
      </c>
      <c r="D54" s="8" t="s">
        <v>46</v>
      </c>
      <c r="E54" s="5">
        <v>3000</v>
      </c>
      <c r="F54" s="8" t="s">
        <v>47</v>
      </c>
      <c r="G54" s="5">
        <v>673</v>
      </c>
      <c r="H54" s="5">
        <v>792</v>
      </c>
      <c r="I54" s="6">
        <v>0.68</v>
      </c>
      <c r="J54" s="61"/>
    </row>
    <row r="55" spans="2:10" ht="19.5">
      <c r="B55" s="7" t="s">
        <v>106</v>
      </c>
      <c r="C55" s="8" t="s">
        <v>26</v>
      </c>
      <c r="D55" s="8" t="s">
        <v>46</v>
      </c>
      <c r="E55" s="5">
        <v>4800</v>
      </c>
      <c r="F55" s="8" t="s">
        <v>47</v>
      </c>
      <c r="G55" s="5">
        <v>726</v>
      </c>
      <c r="H55" s="5">
        <v>744</v>
      </c>
      <c r="I55" s="6">
        <v>0.64</v>
      </c>
      <c r="J55" s="61"/>
    </row>
    <row r="56" spans="2:10" ht="29.25">
      <c r="B56" s="7" t="s">
        <v>107</v>
      </c>
      <c r="C56" s="8" t="s">
        <v>26</v>
      </c>
      <c r="D56" s="8" t="s">
        <v>28</v>
      </c>
      <c r="E56" s="5">
        <v>4180</v>
      </c>
      <c r="F56" s="8" t="s">
        <v>29</v>
      </c>
      <c r="G56" s="5">
        <v>209</v>
      </c>
      <c r="H56" s="5">
        <v>206</v>
      </c>
      <c r="I56" s="6">
        <v>0.18</v>
      </c>
      <c r="J56" s="61"/>
    </row>
    <row r="57" spans="2:10" ht="19.5">
      <c r="B57" s="7" t="s">
        <v>108</v>
      </c>
      <c r="C57" s="8" t="s">
        <v>26</v>
      </c>
      <c r="D57" s="8" t="s">
        <v>72</v>
      </c>
      <c r="E57" s="5">
        <v>6000</v>
      </c>
      <c r="F57" s="8" t="s">
        <v>60</v>
      </c>
      <c r="G57" s="5">
        <v>832</v>
      </c>
      <c r="H57" s="5">
        <v>2356</v>
      </c>
      <c r="I57" s="6">
        <v>2.0099999999999998</v>
      </c>
      <c r="J57" s="61"/>
    </row>
    <row r="58" spans="2:10" ht="29.25">
      <c r="B58" s="7" t="s">
        <v>109</v>
      </c>
      <c r="C58" s="8" t="s">
        <v>26</v>
      </c>
      <c r="D58" s="8" t="s">
        <v>28</v>
      </c>
      <c r="E58" s="5">
        <v>23000</v>
      </c>
      <c r="F58" s="8" t="s">
        <v>110</v>
      </c>
      <c r="G58" s="5">
        <v>1180</v>
      </c>
      <c r="H58" s="5">
        <v>1948</v>
      </c>
      <c r="I58" s="6">
        <v>1.66</v>
      </c>
      <c r="J58" s="61"/>
    </row>
    <row r="59" spans="2:10">
      <c r="B59" s="3" t="s">
        <v>111</v>
      </c>
      <c r="C59" s="4"/>
      <c r="D59" s="4"/>
      <c r="E59" s="5" t="s">
        <v>0</v>
      </c>
      <c r="F59" s="4"/>
      <c r="G59" s="5" t="s">
        <v>0</v>
      </c>
      <c r="H59" s="5" t="s">
        <v>0</v>
      </c>
      <c r="I59" s="6" t="s">
        <v>0</v>
      </c>
    </row>
    <row r="60" spans="2:10">
      <c r="B60" s="3" t="s">
        <v>112</v>
      </c>
      <c r="C60" s="4"/>
      <c r="D60" s="4"/>
      <c r="E60" s="5" t="s">
        <v>0</v>
      </c>
      <c r="F60" s="4"/>
      <c r="G60" s="5" t="s">
        <v>0</v>
      </c>
      <c r="H60" s="5" t="s">
        <v>0</v>
      </c>
      <c r="I60" s="6" t="s">
        <v>0</v>
      </c>
    </row>
    <row r="61" spans="2:10">
      <c r="B61" s="3" t="s">
        <v>20</v>
      </c>
      <c r="C61" s="4"/>
      <c r="D61" s="4"/>
      <c r="E61" s="5">
        <v>2510038</v>
      </c>
      <c r="F61" s="4"/>
      <c r="G61" s="5">
        <v>67083</v>
      </c>
      <c r="H61" s="5">
        <v>87752</v>
      </c>
      <c r="I61" s="6">
        <v>74.930000000000007</v>
      </c>
      <c r="J61" s="61"/>
    </row>
    <row r="68" spans="2:14" ht="27">
      <c r="B68" s="2" t="s">
        <v>157</v>
      </c>
      <c r="C68" s="2" t="s">
        <v>22</v>
      </c>
      <c r="D68" s="2" t="s">
        <v>23</v>
      </c>
      <c r="E68" s="2" t="s">
        <v>158</v>
      </c>
      <c r="F68" s="2" t="s">
        <v>25</v>
      </c>
      <c r="G68" s="2" t="s">
        <v>159</v>
      </c>
      <c r="H68" s="2" t="s">
        <v>149</v>
      </c>
      <c r="I68" s="2" t="s">
        <v>160</v>
      </c>
      <c r="J68" s="2" t="s">
        <v>24</v>
      </c>
      <c r="K68" s="2" t="s">
        <v>11</v>
      </c>
      <c r="L68" s="2" t="s">
        <v>12</v>
      </c>
      <c r="M68" s="2" t="s">
        <v>13</v>
      </c>
    </row>
    <row r="69" spans="2:14">
      <c r="B69" s="3" t="s">
        <v>161</v>
      </c>
      <c r="C69" s="20"/>
      <c r="D69" s="20"/>
      <c r="E69" s="20"/>
      <c r="F69" s="20"/>
      <c r="G69" s="20"/>
      <c r="H69" s="21"/>
      <c r="I69" s="22"/>
      <c r="J69" s="5">
        <v>2000</v>
      </c>
      <c r="K69" s="5">
        <v>1959</v>
      </c>
      <c r="L69" s="5">
        <v>2035</v>
      </c>
      <c r="M69" s="6">
        <v>1.74</v>
      </c>
    </row>
    <row r="70" spans="2:14">
      <c r="B70" s="7" t="s">
        <v>162</v>
      </c>
      <c r="C70" s="20"/>
      <c r="D70" s="20"/>
      <c r="E70" s="20"/>
      <c r="F70" s="20"/>
      <c r="G70" s="20"/>
      <c r="H70" s="21"/>
      <c r="I70" s="22"/>
      <c r="J70" s="5">
        <v>2000</v>
      </c>
      <c r="K70" s="5">
        <v>1959</v>
      </c>
      <c r="L70" s="5">
        <v>2035</v>
      </c>
      <c r="M70" s="6">
        <v>1.74</v>
      </c>
    </row>
    <row r="71" spans="2:14">
      <c r="B71" s="14" t="s">
        <v>26</v>
      </c>
      <c r="C71" s="20"/>
      <c r="D71" s="20"/>
      <c r="E71" s="20"/>
      <c r="F71" s="20"/>
      <c r="G71" s="20"/>
      <c r="H71" s="21"/>
      <c r="I71" s="22"/>
      <c r="J71" s="5">
        <v>2000</v>
      </c>
      <c r="K71" s="5">
        <v>1959</v>
      </c>
      <c r="L71" s="5">
        <v>2035</v>
      </c>
      <c r="M71" s="6">
        <v>1.74</v>
      </c>
      <c r="N71" s="61"/>
    </row>
    <row r="72" spans="2:14" ht="29.25">
      <c r="B72" s="23" t="s">
        <v>163</v>
      </c>
      <c r="C72" s="3" t="s">
        <v>26</v>
      </c>
      <c r="D72" s="3" t="s">
        <v>164</v>
      </c>
      <c r="E72" s="3" t="s">
        <v>165</v>
      </c>
      <c r="F72" s="3" t="s">
        <v>29</v>
      </c>
      <c r="G72" s="58">
        <v>44402</v>
      </c>
      <c r="H72" s="84" t="s">
        <v>348</v>
      </c>
      <c r="I72" s="13">
        <v>1000</v>
      </c>
      <c r="J72" s="64">
        <v>2000</v>
      </c>
      <c r="K72" s="64">
        <v>1959</v>
      </c>
      <c r="L72" s="64">
        <v>2035</v>
      </c>
      <c r="M72" s="6">
        <v>1.74</v>
      </c>
    </row>
    <row r="73" spans="2:14">
      <c r="B73" s="7" t="s">
        <v>166</v>
      </c>
      <c r="C73" s="20"/>
      <c r="D73" s="20"/>
      <c r="E73" s="20"/>
      <c r="F73" s="20"/>
      <c r="G73" s="20"/>
      <c r="H73" s="21"/>
      <c r="I73" s="22"/>
      <c r="J73" s="64" t="s">
        <v>0</v>
      </c>
      <c r="K73" s="64" t="s">
        <v>0</v>
      </c>
      <c r="L73" s="64" t="s">
        <v>0</v>
      </c>
      <c r="M73" s="6" t="s">
        <v>0</v>
      </c>
    </row>
    <row r="74" spans="2:14">
      <c r="B74" s="7" t="s">
        <v>167</v>
      </c>
      <c r="C74" s="20"/>
      <c r="D74" s="20"/>
      <c r="E74" s="20"/>
      <c r="F74" s="20"/>
      <c r="G74" s="20"/>
      <c r="H74" s="21"/>
      <c r="I74" s="22"/>
      <c r="J74" s="64" t="s">
        <v>0</v>
      </c>
      <c r="K74" s="64" t="s">
        <v>0</v>
      </c>
      <c r="L74" s="64" t="s">
        <v>0</v>
      </c>
      <c r="M74" s="6" t="s">
        <v>0</v>
      </c>
    </row>
    <row r="75" spans="2:14">
      <c r="B75" s="7" t="s">
        <v>168</v>
      </c>
      <c r="C75" s="20"/>
      <c r="D75" s="20"/>
      <c r="E75" s="20"/>
      <c r="F75" s="20"/>
      <c r="G75" s="20"/>
      <c r="H75" s="21"/>
      <c r="I75" s="22"/>
      <c r="J75" s="64" t="s">
        <v>0</v>
      </c>
      <c r="K75" s="64" t="s">
        <v>0</v>
      </c>
      <c r="L75" s="64" t="s">
        <v>0</v>
      </c>
      <c r="M75" s="6" t="s">
        <v>0</v>
      </c>
    </row>
    <row r="76" spans="2:14">
      <c r="B76" s="3" t="s">
        <v>169</v>
      </c>
      <c r="C76" s="20"/>
      <c r="D76" s="20"/>
      <c r="E76" s="20"/>
      <c r="F76" s="20"/>
      <c r="G76" s="20"/>
      <c r="H76" s="21"/>
      <c r="I76" s="22"/>
      <c r="J76" s="64">
        <v>18801</v>
      </c>
      <c r="K76" s="64">
        <v>20876</v>
      </c>
      <c r="L76" s="64">
        <v>21532</v>
      </c>
      <c r="M76" s="6">
        <v>18.38</v>
      </c>
      <c r="N76" s="62"/>
    </row>
    <row r="77" spans="2:14">
      <c r="B77" s="7" t="s">
        <v>162</v>
      </c>
      <c r="C77" s="20"/>
      <c r="D77" s="20"/>
      <c r="E77" s="20"/>
      <c r="F77" s="20"/>
      <c r="G77" s="20"/>
      <c r="H77" s="21"/>
      <c r="I77" s="22"/>
      <c r="J77" s="64">
        <v>18801</v>
      </c>
      <c r="K77" s="64">
        <v>20876</v>
      </c>
      <c r="L77" s="64">
        <v>21532</v>
      </c>
      <c r="M77" s="6">
        <v>18.38</v>
      </c>
      <c r="N77" s="62"/>
    </row>
    <row r="78" spans="2:14">
      <c r="B78" s="14" t="s">
        <v>112</v>
      </c>
      <c r="C78" s="20"/>
      <c r="D78" s="20"/>
      <c r="E78" s="20"/>
      <c r="F78" s="20"/>
      <c r="G78" s="20"/>
      <c r="H78" s="21"/>
      <c r="I78" s="22"/>
      <c r="J78" s="64">
        <v>901</v>
      </c>
      <c r="K78" s="64">
        <v>1892</v>
      </c>
      <c r="L78" s="64">
        <v>1931</v>
      </c>
      <c r="M78" s="6">
        <v>1.65</v>
      </c>
      <c r="N78" s="61"/>
    </row>
    <row r="79" spans="2:14" ht="19.5">
      <c r="B79" s="23" t="s">
        <v>170</v>
      </c>
      <c r="C79" s="3" t="s">
        <v>112</v>
      </c>
      <c r="D79" s="3" t="s">
        <v>171</v>
      </c>
      <c r="E79" s="3" t="s">
        <v>172</v>
      </c>
      <c r="F79" s="3" t="s">
        <v>29</v>
      </c>
      <c r="G79" s="58">
        <v>45747</v>
      </c>
      <c r="H79" s="85" t="s">
        <v>349</v>
      </c>
      <c r="I79" s="13">
        <v>1000000</v>
      </c>
      <c r="J79" s="64">
        <v>1</v>
      </c>
      <c r="K79" s="64">
        <v>998</v>
      </c>
      <c r="L79" s="64">
        <v>1009</v>
      </c>
      <c r="M79" s="6">
        <v>0.86</v>
      </c>
      <c r="N79" s="62"/>
    </row>
    <row r="80" spans="2:14" ht="29.25">
      <c r="B80" s="23" t="s">
        <v>173</v>
      </c>
      <c r="C80" s="3" t="s">
        <v>112</v>
      </c>
      <c r="D80" s="3" t="s">
        <v>171</v>
      </c>
      <c r="E80" s="3" t="s">
        <v>174</v>
      </c>
      <c r="F80" s="3" t="s">
        <v>29</v>
      </c>
      <c r="G80" s="58">
        <v>45841</v>
      </c>
      <c r="H80" s="85" t="s">
        <v>350</v>
      </c>
      <c r="I80" s="13">
        <v>1000</v>
      </c>
      <c r="J80" s="64">
        <v>900</v>
      </c>
      <c r="K80" s="64">
        <v>894</v>
      </c>
      <c r="L80" s="64">
        <v>922</v>
      </c>
      <c r="M80" s="6">
        <v>0.79</v>
      </c>
      <c r="N80" s="62"/>
    </row>
    <row r="81" spans="2:14">
      <c r="B81" s="14" t="s">
        <v>26</v>
      </c>
      <c r="C81" s="20"/>
      <c r="D81" s="20"/>
      <c r="E81" s="20"/>
      <c r="F81" s="20"/>
      <c r="G81" s="20"/>
      <c r="H81" s="21"/>
      <c r="I81" s="22"/>
      <c r="J81" s="64">
        <v>17900</v>
      </c>
      <c r="K81" s="64">
        <v>18984</v>
      </c>
      <c r="L81" s="64">
        <v>19601</v>
      </c>
      <c r="M81" s="6">
        <v>16.73</v>
      </c>
      <c r="N81" s="62"/>
    </row>
    <row r="82" spans="2:14" ht="48.75">
      <c r="B82" s="23" t="s">
        <v>175</v>
      </c>
      <c r="C82" s="3" t="s">
        <v>26</v>
      </c>
      <c r="D82" s="3" t="s">
        <v>176</v>
      </c>
      <c r="E82" s="3" t="s">
        <v>174</v>
      </c>
      <c r="F82" s="3" t="s">
        <v>29</v>
      </c>
      <c r="G82" s="58">
        <v>47639</v>
      </c>
      <c r="H82" s="85" t="s">
        <v>351</v>
      </c>
      <c r="I82" s="13">
        <v>1000</v>
      </c>
      <c r="J82" s="64">
        <v>2500</v>
      </c>
      <c r="K82" s="64">
        <v>2514</v>
      </c>
      <c r="L82" s="64">
        <v>2568</v>
      </c>
      <c r="M82" s="6">
        <v>2.19</v>
      </c>
      <c r="N82" s="62"/>
    </row>
    <row r="83" spans="2:14" ht="29.25">
      <c r="B83" s="23" t="s">
        <v>177</v>
      </c>
      <c r="C83" s="3" t="s">
        <v>26</v>
      </c>
      <c r="D83" s="3" t="s">
        <v>164</v>
      </c>
      <c r="E83" s="3" t="s">
        <v>165</v>
      </c>
      <c r="F83" s="3" t="s">
        <v>29</v>
      </c>
      <c r="G83" s="58">
        <v>44827</v>
      </c>
      <c r="H83" s="85" t="s">
        <v>352</v>
      </c>
      <c r="I83" s="13">
        <v>1000</v>
      </c>
      <c r="J83" s="64">
        <v>2600</v>
      </c>
      <c r="K83" s="64">
        <v>2938</v>
      </c>
      <c r="L83" s="64">
        <v>2897</v>
      </c>
      <c r="M83" s="6">
        <v>2.4700000000000002</v>
      </c>
      <c r="N83" s="62"/>
    </row>
    <row r="84" spans="2:14" ht="29.25">
      <c r="B84" s="23" t="s">
        <v>178</v>
      </c>
      <c r="C84" s="3" t="s">
        <v>26</v>
      </c>
      <c r="D84" s="3" t="s">
        <v>164</v>
      </c>
      <c r="E84" s="3" t="s">
        <v>165</v>
      </c>
      <c r="F84" s="3" t="s">
        <v>29</v>
      </c>
      <c r="G84" s="58">
        <v>45163</v>
      </c>
      <c r="H84" s="85" t="s">
        <v>353</v>
      </c>
      <c r="I84" s="13">
        <v>1000</v>
      </c>
      <c r="J84" s="64">
        <v>2000</v>
      </c>
      <c r="K84" s="64">
        <v>2845</v>
      </c>
      <c r="L84" s="64">
        <v>2916</v>
      </c>
      <c r="M84" s="6">
        <v>2.4900000000000002</v>
      </c>
      <c r="N84" s="62"/>
    </row>
    <row r="85" spans="2:14" ht="29.25">
      <c r="B85" s="23" t="s">
        <v>179</v>
      </c>
      <c r="C85" s="3" t="s">
        <v>26</v>
      </c>
      <c r="D85" s="3" t="s">
        <v>164</v>
      </c>
      <c r="E85" s="3" t="s">
        <v>165</v>
      </c>
      <c r="F85" s="3" t="s">
        <v>29</v>
      </c>
      <c r="G85" s="58">
        <v>46228</v>
      </c>
      <c r="H85" s="85" t="s">
        <v>354</v>
      </c>
      <c r="I85" s="13">
        <v>1000</v>
      </c>
      <c r="J85" s="64">
        <v>700</v>
      </c>
      <c r="K85" s="64">
        <v>745</v>
      </c>
      <c r="L85" s="64">
        <v>780</v>
      </c>
      <c r="M85" s="6">
        <v>0.67</v>
      </c>
      <c r="N85" s="62"/>
    </row>
    <row r="86" spans="2:14" ht="29.25">
      <c r="B86" s="23" t="s">
        <v>180</v>
      </c>
      <c r="C86" s="3" t="s">
        <v>26</v>
      </c>
      <c r="D86" s="3" t="s">
        <v>164</v>
      </c>
      <c r="E86" s="3" t="s">
        <v>165</v>
      </c>
      <c r="F86" s="3" t="s">
        <v>29</v>
      </c>
      <c r="G86" s="58">
        <v>46593</v>
      </c>
      <c r="H86" s="85" t="s">
        <v>354</v>
      </c>
      <c r="I86" s="13">
        <v>1000</v>
      </c>
      <c r="J86" s="64">
        <v>1100</v>
      </c>
      <c r="K86" s="64">
        <v>1210</v>
      </c>
      <c r="L86" s="64">
        <v>1234</v>
      </c>
      <c r="M86" s="6">
        <v>1.05</v>
      </c>
      <c r="N86" s="62"/>
    </row>
    <row r="87" spans="2:14" ht="29.25">
      <c r="B87" s="23" t="s">
        <v>181</v>
      </c>
      <c r="C87" s="3" t="s">
        <v>26</v>
      </c>
      <c r="D87" s="3" t="s">
        <v>164</v>
      </c>
      <c r="E87" s="3" t="s">
        <v>165</v>
      </c>
      <c r="F87" s="3" t="s">
        <v>29</v>
      </c>
      <c r="G87" s="58">
        <v>44676</v>
      </c>
      <c r="H87" s="85" t="s">
        <v>355</v>
      </c>
      <c r="I87" s="13">
        <v>1000</v>
      </c>
      <c r="J87" s="64">
        <v>2500</v>
      </c>
      <c r="K87" s="64">
        <v>2429</v>
      </c>
      <c r="L87" s="64">
        <v>2613</v>
      </c>
      <c r="M87" s="6">
        <v>2.23</v>
      </c>
      <c r="N87" s="62"/>
    </row>
    <row r="88" spans="2:14" ht="29.25">
      <c r="B88" s="23" t="s">
        <v>182</v>
      </c>
      <c r="C88" s="3" t="s">
        <v>26</v>
      </c>
      <c r="D88" s="3" t="s">
        <v>164</v>
      </c>
      <c r="E88" s="3" t="s">
        <v>165</v>
      </c>
      <c r="F88" s="3" t="s">
        <v>29</v>
      </c>
      <c r="G88" s="58">
        <v>46898</v>
      </c>
      <c r="H88" s="85" t="s">
        <v>356</v>
      </c>
      <c r="I88" s="13">
        <v>1000</v>
      </c>
      <c r="J88" s="64">
        <v>3000</v>
      </c>
      <c r="K88" s="64">
        <v>2821</v>
      </c>
      <c r="L88" s="64">
        <v>2994</v>
      </c>
      <c r="M88" s="6">
        <v>2.56</v>
      </c>
      <c r="N88" s="62"/>
    </row>
    <row r="89" spans="2:14" ht="29.25">
      <c r="B89" s="23" t="s">
        <v>183</v>
      </c>
      <c r="C89" s="3" t="s">
        <v>26</v>
      </c>
      <c r="D89" s="3" t="s">
        <v>164</v>
      </c>
      <c r="E89" s="3" t="s">
        <v>165</v>
      </c>
      <c r="F89" s="3" t="s">
        <v>29</v>
      </c>
      <c r="G89" s="58">
        <v>45437</v>
      </c>
      <c r="H89" s="85" t="s">
        <v>356</v>
      </c>
      <c r="I89" s="13">
        <v>1000</v>
      </c>
      <c r="J89" s="64">
        <v>2000</v>
      </c>
      <c r="K89" s="64">
        <v>1992</v>
      </c>
      <c r="L89" s="64">
        <v>2011</v>
      </c>
      <c r="M89" s="6">
        <v>1.72</v>
      </c>
      <c r="N89" s="62"/>
    </row>
    <row r="90" spans="2:14" ht="29.25">
      <c r="B90" s="23" t="s">
        <v>184</v>
      </c>
      <c r="C90" s="3" t="s">
        <v>26</v>
      </c>
      <c r="D90" s="3" t="s">
        <v>164</v>
      </c>
      <c r="E90" s="3" t="s">
        <v>165</v>
      </c>
      <c r="F90" s="3" t="s">
        <v>29</v>
      </c>
      <c r="G90" s="58">
        <v>45407</v>
      </c>
      <c r="H90" s="85" t="s">
        <v>354</v>
      </c>
      <c r="I90" s="13">
        <v>1000</v>
      </c>
      <c r="J90" s="64">
        <v>1000</v>
      </c>
      <c r="K90" s="64">
        <v>1006</v>
      </c>
      <c r="L90" s="64">
        <v>1092</v>
      </c>
      <c r="M90" s="6">
        <v>0.93</v>
      </c>
      <c r="N90" s="62"/>
    </row>
    <row r="91" spans="2:14" ht="29.25">
      <c r="B91" s="23" t="s">
        <v>185</v>
      </c>
      <c r="C91" s="3" t="s">
        <v>26</v>
      </c>
      <c r="D91" s="3" t="s">
        <v>164</v>
      </c>
      <c r="E91" s="3" t="s">
        <v>165</v>
      </c>
      <c r="F91" s="3" t="s">
        <v>29</v>
      </c>
      <c r="G91" s="58">
        <v>47447</v>
      </c>
      <c r="H91" s="85" t="s">
        <v>356</v>
      </c>
      <c r="I91" s="13">
        <v>1000</v>
      </c>
      <c r="J91" s="64">
        <v>500</v>
      </c>
      <c r="K91" s="64">
        <v>484</v>
      </c>
      <c r="L91" s="64">
        <v>496</v>
      </c>
      <c r="M91" s="6">
        <v>0.42</v>
      </c>
      <c r="N91" s="62"/>
    </row>
    <row r="92" spans="2:14">
      <c r="B92" s="7" t="s">
        <v>166</v>
      </c>
      <c r="C92" s="20"/>
      <c r="D92" s="20"/>
      <c r="E92" s="20"/>
      <c r="F92" s="20"/>
      <c r="G92" s="20"/>
      <c r="H92" s="21"/>
      <c r="I92" s="22"/>
      <c r="J92" s="64" t="s">
        <v>0</v>
      </c>
      <c r="K92" s="64" t="s">
        <v>0</v>
      </c>
      <c r="L92" s="64" t="s">
        <v>0</v>
      </c>
      <c r="M92" s="6" t="s">
        <v>0</v>
      </c>
    </row>
    <row r="93" spans="2:14">
      <c r="B93" s="7" t="s">
        <v>167</v>
      </c>
      <c r="C93" s="20"/>
      <c r="D93" s="20"/>
      <c r="E93" s="20"/>
      <c r="F93" s="20"/>
      <c r="G93" s="20"/>
      <c r="H93" s="21"/>
      <c r="I93" s="22"/>
      <c r="J93" s="64" t="s">
        <v>0</v>
      </c>
      <c r="K93" s="64" t="s">
        <v>0</v>
      </c>
      <c r="L93" s="64" t="s">
        <v>0</v>
      </c>
      <c r="M93" s="6" t="s">
        <v>0</v>
      </c>
    </row>
    <row r="94" spans="2:14">
      <c r="B94" s="7" t="s">
        <v>168</v>
      </c>
      <c r="C94" s="20"/>
      <c r="D94" s="20"/>
      <c r="E94" s="20"/>
      <c r="F94" s="20"/>
      <c r="G94" s="20"/>
      <c r="H94" s="21"/>
      <c r="I94" s="22"/>
      <c r="J94" s="64" t="s">
        <v>0</v>
      </c>
      <c r="K94" s="64" t="s">
        <v>0</v>
      </c>
      <c r="L94" s="64" t="s">
        <v>0</v>
      </c>
      <c r="M94" s="6" t="s">
        <v>0</v>
      </c>
    </row>
    <row r="95" spans="2:14">
      <c r="B95" s="9" t="s">
        <v>20</v>
      </c>
      <c r="C95" s="24"/>
      <c r="D95" s="24"/>
      <c r="E95" s="24"/>
      <c r="F95" s="24"/>
      <c r="G95" s="24"/>
      <c r="H95" s="25"/>
      <c r="I95" s="18"/>
      <c r="J95" s="64">
        <v>20801</v>
      </c>
      <c r="K95" s="10">
        <v>22835</v>
      </c>
      <c r="L95" s="10">
        <v>23567</v>
      </c>
      <c r="M95" s="16">
        <v>20.12</v>
      </c>
      <c r="N95" s="62"/>
    </row>
    <row r="103" spans="2:12" ht="36">
      <c r="B103" s="2" t="s">
        <v>145</v>
      </c>
      <c r="C103" s="2" t="s">
        <v>146</v>
      </c>
      <c r="D103" s="2" t="s">
        <v>147</v>
      </c>
      <c r="E103" s="2" t="s">
        <v>148</v>
      </c>
      <c r="F103" s="2" t="s">
        <v>149</v>
      </c>
      <c r="G103" s="2" t="s">
        <v>150</v>
      </c>
      <c r="H103" s="2" t="s">
        <v>11</v>
      </c>
      <c r="I103" s="2" t="s">
        <v>151</v>
      </c>
      <c r="J103" s="2" t="s">
        <v>12</v>
      </c>
      <c r="K103" s="2" t="s">
        <v>13</v>
      </c>
    </row>
    <row r="104" spans="2:12">
      <c r="B104" s="3" t="s">
        <v>152</v>
      </c>
      <c r="C104" s="4"/>
      <c r="D104" s="4"/>
      <c r="E104" s="4"/>
      <c r="F104" s="4"/>
      <c r="G104" s="5"/>
      <c r="H104" s="5">
        <v>5009</v>
      </c>
      <c r="I104" s="5"/>
      <c r="J104" s="5">
        <v>5009</v>
      </c>
      <c r="K104" s="6">
        <v>4.28</v>
      </c>
    </row>
    <row r="105" spans="2:12">
      <c r="B105" s="7" t="s">
        <v>346</v>
      </c>
      <c r="C105" s="8" t="s">
        <v>153</v>
      </c>
      <c r="D105" s="8" t="s">
        <v>29</v>
      </c>
      <c r="E105" s="8" t="s">
        <v>154</v>
      </c>
      <c r="F105" s="17" t="s">
        <v>155</v>
      </c>
      <c r="G105" s="5">
        <v>5009</v>
      </c>
      <c r="H105" s="5">
        <v>5009</v>
      </c>
      <c r="I105" s="5">
        <v>5009</v>
      </c>
      <c r="J105" s="5">
        <v>5009</v>
      </c>
      <c r="K105" s="6">
        <v>4.28</v>
      </c>
      <c r="L105" s="61" t="s">
        <v>347</v>
      </c>
    </row>
    <row r="106" spans="2:12">
      <c r="B106" s="3" t="s">
        <v>156</v>
      </c>
      <c r="C106" s="4"/>
      <c r="D106" s="4"/>
      <c r="E106" s="4"/>
      <c r="F106" s="4"/>
      <c r="G106" s="5"/>
      <c r="H106" s="5" t="s">
        <v>0</v>
      </c>
      <c r="I106" s="5"/>
      <c r="J106" s="5" t="s">
        <v>0</v>
      </c>
      <c r="K106" s="6" t="s">
        <v>0</v>
      </c>
    </row>
    <row r="107" spans="2:12">
      <c r="B107" s="9" t="s">
        <v>20</v>
      </c>
      <c r="C107" s="18"/>
      <c r="D107" s="18"/>
      <c r="E107" s="18"/>
      <c r="F107" s="18"/>
      <c r="G107" s="19"/>
      <c r="H107" s="10">
        <v>5009</v>
      </c>
      <c r="I107" s="19"/>
      <c r="J107" s="10">
        <v>5009</v>
      </c>
      <c r="K107" s="16">
        <v>4.28</v>
      </c>
    </row>
    <row r="110" spans="2:12">
      <c r="B110" s="57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C15" sqref="C15"/>
    </sheetView>
  </sheetViews>
  <sheetFormatPr defaultRowHeight="14.25"/>
  <cols>
    <col min="1" max="1" width="3.25" customWidth="1"/>
    <col min="2" max="2" width="31.25" customWidth="1"/>
    <col min="3" max="10" width="13.75" customWidth="1"/>
  </cols>
  <sheetData>
    <row r="2" spans="2:10" ht="27">
      <c r="B2" s="26" t="s">
        <v>8</v>
      </c>
      <c r="C2" s="26" t="s">
        <v>9</v>
      </c>
      <c r="D2" s="26" t="s">
        <v>10</v>
      </c>
      <c r="E2" s="26" t="s">
        <v>11</v>
      </c>
      <c r="F2" s="26" t="s">
        <v>12</v>
      </c>
      <c r="G2" s="26" t="s">
        <v>13</v>
      </c>
    </row>
    <row r="3" spans="2:10">
      <c r="B3" s="3" t="s">
        <v>14</v>
      </c>
      <c r="C3" s="4"/>
      <c r="D3" s="4"/>
      <c r="E3" s="27">
        <v>1892</v>
      </c>
      <c r="F3" s="27">
        <v>1931</v>
      </c>
      <c r="G3" s="28">
        <v>1.65</v>
      </c>
    </row>
    <row r="4" spans="2:10" ht="19.5">
      <c r="B4" s="7"/>
      <c r="C4" s="4" t="s">
        <v>15</v>
      </c>
      <c r="D4" s="86">
        <v>901</v>
      </c>
      <c r="E4" s="27">
        <v>1892</v>
      </c>
      <c r="F4" s="27">
        <v>1931</v>
      </c>
      <c r="G4" s="28">
        <v>1.65</v>
      </c>
      <c r="H4" s="59"/>
      <c r="I4" s="59"/>
      <c r="J4" s="60"/>
    </row>
    <row r="5" spans="2:10">
      <c r="B5" s="3" t="s">
        <v>16</v>
      </c>
      <c r="C5" s="4"/>
      <c r="D5" s="4"/>
      <c r="E5" s="27" t="s">
        <v>0</v>
      </c>
      <c r="F5" s="27" t="s">
        <v>0</v>
      </c>
      <c r="G5" s="28" t="s">
        <v>0</v>
      </c>
    </row>
    <row r="6" spans="2:10" ht="19.5">
      <c r="B6" s="3" t="s">
        <v>17</v>
      </c>
      <c r="C6" s="4"/>
      <c r="D6" s="4"/>
      <c r="E6" s="27" t="s">
        <v>0</v>
      </c>
      <c r="F6" s="27" t="s">
        <v>0</v>
      </c>
      <c r="G6" s="28" t="s">
        <v>0</v>
      </c>
    </row>
    <row r="7" spans="2:10" ht="29.25">
      <c r="B7" s="3" t="s">
        <v>18</v>
      </c>
      <c r="C7" s="4"/>
      <c r="D7" s="4"/>
      <c r="E7" s="27" t="s">
        <v>0</v>
      </c>
      <c r="F7" s="27" t="s">
        <v>0</v>
      </c>
      <c r="G7" s="28" t="s">
        <v>0</v>
      </c>
    </row>
    <row r="8" spans="2:10" ht="39">
      <c r="B8" s="3" t="s">
        <v>19</v>
      </c>
      <c r="C8" s="4"/>
      <c r="D8" s="4"/>
      <c r="E8" s="27" t="s">
        <v>0</v>
      </c>
      <c r="F8" s="27" t="s">
        <v>0</v>
      </c>
      <c r="G8" s="28" t="s">
        <v>0</v>
      </c>
    </row>
    <row r="9" spans="2:10">
      <c r="B9" s="9" t="s">
        <v>20</v>
      </c>
      <c r="C9" s="15"/>
      <c r="D9" s="29"/>
      <c r="E9" s="29">
        <v>1892</v>
      </c>
      <c r="F9" s="29">
        <v>1931</v>
      </c>
      <c r="G9" s="87">
        <v>1.65</v>
      </c>
    </row>
    <row r="15" spans="2:10">
      <c r="B15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K12" sqref="K12"/>
    </sheetView>
  </sheetViews>
  <sheetFormatPr defaultRowHeight="14.25"/>
  <cols>
    <col min="1" max="1" width="3.25" customWidth="1"/>
    <col min="2" max="2" width="47.875" customWidth="1"/>
    <col min="3" max="4" width="12.875" customWidth="1"/>
  </cols>
  <sheetData>
    <row r="2" spans="2:4" ht="18">
      <c r="B2" s="2" t="s">
        <v>113</v>
      </c>
      <c r="C2" s="48" t="s">
        <v>114</v>
      </c>
      <c r="D2" s="48" t="s">
        <v>115</v>
      </c>
    </row>
    <row r="3" spans="2:4">
      <c r="B3" s="9" t="s">
        <v>116</v>
      </c>
      <c r="C3" s="10">
        <v>117110</v>
      </c>
      <c r="D3" s="10">
        <v>132616</v>
      </c>
    </row>
    <row r="4" spans="2:4">
      <c r="B4" s="7" t="s">
        <v>117</v>
      </c>
      <c r="C4" s="64">
        <v>615</v>
      </c>
      <c r="D4" s="64">
        <v>450</v>
      </c>
    </row>
    <row r="5" spans="2:4">
      <c r="B5" s="7" t="s">
        <v>118</v>
      </c>
      <c r="C5" s="64">
        <v>167</v>
      </c>
      <c r="D5" s="64">
        <v>1087</v>
      </c>
    </row>
    <row r="6" spans="2:4">
      <c r="B6" s="7" t="s">
        <v>119</v>
      </c>
      <c r="C6" s="64" t="s">
        <v>0</v>
      </c>
      <c r="D6" s="64" t="s">
        <v>0</v>
      </c>
    </row>
    <row r="7" spans="2:4">
      <c r="B7" s="7" t="s">
        <v>120</v>
      </c>
      <c r="C7" s="64">
        <v>109388</v>
      </c>
      <c r="D7" s="64">
        <v>120296</v>
      </c>
    </row>
    <row r="8" spans="2:4">
      <c r="B8" s="7" t="s">
        <v>121</v>
      </c>
      <c r="C8" s="64">
        <v>21636</v>
      </c>
      <c r="D8" s="64">
        <v>28728</v>
      </c>
    </row>
    <row r="9" spans="2:4">
      <c r="B9" s="7" t="s">
        <v>122</v>
      </c>
      <c r="C9" s="64">
        <v>6940</v>
      </c>
      <c r="D9" s="64">
        <v>10783</v>
      </c>
    </row>
    <row r="10" spans="2:4">
      <c r="B10" s="7" t="s">
        <v>121</v>
      </c>
      <c r="C10" s="64">
        <v>1931</v>
      </c>
      <c r="D10" s="64" t="s">
        <v>0</v>
      </c>
    </row>
    <row r="11" spans="2:4">
      <c r="B11" s="7" t="s">
        <v>123</v>
      </c>
      <c r="C11" s="64" t="s">
        <v>0</v>
      </c>
      <c r="D11" s="64" t="s">
        <v>0</v>
      </c>
    </row>
    <row r="12" spans="2:4">
      <c r="B12" s="7" t="s">
        <v>124</v>
      </c>
      <c r="C12" s="64" t="s">
        <v>0</v>
      </c>
      <c r="D12" s="64" t="s">
        <v>0</v>
      </c>
    </row>
    <row r="13" spans="2:4">
      <c r="B13" s="9" t="s">
        <v>125</v>
      </c>
      <c r="C13" s="10">
        <v>599</v>
      </c>
      <c r="D13" s="10">
        <v>595</v>
      </c>
    </row>
    <row r="14" spans="2:4">
      <c r="B14" s="9" t="s">
        <v>126</v>
      </c>
      <c r="C14" s="10">
        <v>116511</v>
      </c>
      <c r="D14" s="10">
        <v>132021</v>
      </c>
    </row>
    <row r="15" spans="2:4">
      <c r="B15" s="9" t="s">
        <v>127</v>
      </c>
      <c r="C15" s="10">
        <v>-28213</v>
      </c>
      <c r="D15" s="10">
        <v>-4101</v>
      </c>
    </row>
    <row r="16" spans="2:4">
      <c r="B16" s="7" t="s">
        <v>128</v>
      </c>
      <c r="C16" s="64">
        <v>3223138</v>
      </c>
      <c r="D16" s="64">
        <v>3210650</v>
      </c>
    </row>
    <row r="17" spans="2:4">
      <c r="B17" s="7" t="s">
        <v>129</v>
      </c>
      <c r="C17" s="64">
        <v>-3251351</v>
      </c>
      <c r="D17" s="64">
        <v>-3214751</v>
      </c>
    </row>
    <row r="18" spans="2:4">
      <c r="B18" s="9" t="s">
        <v>130</v>
      </c>
      <c r="C18" s="10">
        <v>123525</v>
      </c>
      <c r="D18" s="10">
        <v>129126</v>
      </c>
    </row>
    <row r="19" spans="2:4">
      <c r="B19" s="7" t="s">
        <v>131</v>
      </c>
      <c r="C19" s="64">
        <v>2707</v>
      </c>
      <c r="D19" s="64">
        <v>3824</v>
      </c>
    </row>
    <row r="20" spans="2:4">
      <c r="B20" s="7" t="s">
        <v>132</v>
      </c>
      <c r="C20" s="64">
        <v>120818</v>
      </c>
      <c r="D20" s="64">
        <v>125302</v>
      </c>
    </row>
    <row r="21" spans="2:4">
      <c r="B21" s="9" t="s">
        <v>133</v>
      </c>
      <c r="C21" s="10">
        <v>21199</v>
      </c>
      <c r="D21" s="10">
        <v>6996</v>
      </c>
    </row>
    <row r="22" spans="2:4">
      <c r="B22" s="9" t="s">
        <v>134</v>
      </c>
      <c r="C22" s="10">
        <v>116511</v>
      </c>
      <c r="D22" s="10">
        <v>132021</v>
      </c>
    </row>
    <row r="23" spans="2:4">
      <c r="B23" s="9"/>
      <c r="C23" s="11"/>
      <c r="D23" s="11"/>
    </row>
    <row r="24" spans="2:4">
      <c r="B24" s="3" t="s">
        <v>135</v>
      </c>
      <c r="C24" s="65">
        <v>482597.37199999997</v>
      </c>
      <c r="D24" s="65">
        <v>584768.40099999995</v>
      </c>
    </row>
    <row r="25" spans="2:4">
      <c r="B25" s="7" t="s">
        <v>136</v>
      </c>
      <c r="C25" s="65">
        <v>318658.33600000001</v>
      </c>
      <c r="D25" s="65">
        <v>347845.22</v>
      </c>
    </row>
    <row r="26" spans="2:4">
      <c r="B26" s="7" t="s">
        <v>137</v>
      </c>
      <c r="C26" s="65">
        <v>0.47499999999999998</v>
      </c>
      <c r="D26" s="65" t="s">
        <v>0</v>
      </c>
    </row>
    <row r="27" spans="2:4">
      <c r="B27" s="7" t="s">
        <v>138</v>
      </c>
      <c r="C27" s="65">
        <v>25793.721000000001</v>
      </c>
      <c r="D27" s="65">
        <v>42436.389000000003</v>
      </c>
    </row>
    <row r="28" spans="2:4">
      <c r="B28" s="7" t="s">
        <v>139</v>
      </c>
      <c r="C28" s="65">
        <v>3845.5169999999998</v>
      </c>
      <c r="D28" s="65">
        <v>12209.137000000001</v>
      </c>
    </row>
    <row r="29" spans="2:4">
      <c r="B29" s="7" t="s">
        <v>140</v>
      </c>
      <c r="C29" s="65">
        <v>252.96700000000001</v>
      </c>
      <c r="D29" s="65">
        <v>69.081000000000003</v>
      </c>
    </row>
    <row r="30" spans="2:4">
      <c r="B30" s="7" t="s">
        <v>141</v>
      </c>
      <c r="C30" s="65">
        <v>119965.656</v>
      </c>
      <c r="D30" s="65">
        <v>170260.49600000001</v>
      </c>
    </row>
    <row r="31" spans="2:4">
      <c r="B31" s="7" t="s">
        <v>142</v>
      </c>
      <c r="C31" s="65">
        <v>12974.575999999999</v>
      </c>
      <c r="D31" s="65">
        <v>10863.703</v>
      </c>
    </row>
    <row r="32" spans="2:4">
      <c r="B32" s="7" t="s">
        <v>143</v>
      </c>
      <c r="C32" s="65">
        <v>1106.124</v>
      </c>
      <c r="D32" s="65">
        <v>1084.375</v>
      </c>
    </row>
    <row r="33" spans="2:4">
      <c r="B33" s="3" t="s">
        <v>144</v>
      </c>
      <c r="C33" s="13"/>
      <c r="D33" s="13"/>
    </row>
    <row r="34" spans="2:4">
      <c r="B34" s="7" t="s">
        <v>136</v>
      </c>
      <c r="C34" s="13">
        <v>230.06</v>
      </c>
      <c r="D34" s="13">
        <v>214.98</v>
      </c>
    </row>
    <row r="35" spans="2:4">
      <c r="B35" s="7" t="s">
        <v>137</v>
      </c>
      <c r="C35" s="13">
        <v>229.35</v>
      </c>
      <c r="D35" s="13" t="s">
        <v>0</v>
      </c>
    </row>
    <row r="36" spans="2:4">
      <c r="B36" s="7" t="s">
        <v>138</v>
      </c>
      <c r="C36" s="13">
        <v>289.41000000000003</v>
      </c>
      <c r="D36" s="13">
        <v>266.47000000000003</v>
      </c>
    </row>
    <row r="37" spans="2:4">
      <c r="B37" s="7" t="s">
        <v>139</v>
      </c>
      <c r="C37" s="13">
        <v>278.18</v>
      </c>
      <c r="D37" s="13">
        <v>254.05</v>
      </c>
    </row>
    <row r="38" spans="2:4">
      <c r="B38" s="7" t="s">
        <v>140</v>
      </c>
      <c r="C38" s="13">
        <v>241.05</v>
      </c>
      <c r="D38" s="13">
        <v>220.04</v>
      </c>
    </row>
    <row r="39" spans="2:4">
      <c r="B39" s="7" t="s">
        <v>141</v>
      </c>
      <c r="C39" s="13">
        <v>256.70999999999998</v>
      </c>
      <c r="D39" s="13">
        <v>234.07</v>
      </c>
    </row>
    <row r="40" spans="2:4">
      <c r="B40" s="7" t="s">
        <v>142</v>
      </c>
      <c r="C40" s="13">
        <v>272.33</v>
      </c>
      <c r="D40" s="13">
        <v>249.98</v>
      </c>
    </row>
    <row r="41" spans="2:4">
      <c r="B41" s="7" t="s">
        <v>143</v>
      </c>
      <c r="C41" s="13">
        <v>247.13</v>
      </c>
      <c r="D41" s="13">
        <v>229.87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topLeftCell="A17" zoomScaleNormal="100" workbookViewId="0">
      <selection activeCell="E39" sqref="E39"/>
    </sheetView>
  </sheetViews>
  <sheetFormatPr defaultRowHeight="14.25"/>
  <cols>
    <col min="1" max="1" width="3.25" customWidth="1"/>
    <col min="2" max="2" width="42.625" customWidth="1"/>
    <col min="3" max="4" width="12.25" customWidth="1"/>
  </cols>
  <sheetData>
    <row r="2" spans="2:4" ht="18">
      <c r="B2" s="41" t="s">
        <v>286</v>
      </c>
      <c r="C2" s="41" t="s">
        <v>186</v>
      </c>
      <c r="D2" s="41" t="s">
        <v>187</v>
      </c>
    </row>
    <row r="3" spans="2:4">
      <c r="B3" s="37" t="s">
        <v>287</v>
      </c>
      <c r="C3" s="38">
        <v>1526</v>
      </c>
      <c r="D3" s="38">
        <v>3720</v>
      </c>
    </row>
    <row r="4" spans="2:4">
      <c r="B4" s="43" t="s">
        <v>288</v>
      </c>
      <c r="C4" s="32">
        <v>1012</v>
      </c>
      <c r="D4" s="32">
        <v>3026</v>
      </c>
    </row>
    <row r="5" spans="2:4">
      <c r="B5" s="43" t="s">
        <v>289</v>
      </c>
      <c r="C5" s="32">
        <v>513</v>
      </c>
      <c r="D5" s="32">
        <v>683</v>
      </c>
    </row>
    <row r="6" spans="2:4">
      <c r="B6" s="43" t="s">
        <v>290</v>
      </c>
      <c r="C6" s="32" t="s">
        <v>0</v>
      </c>
      <c r="D6" s="32" t="s">
        <v>0</v>
      </c>
    </row>
    <row r="7" spans="2:4">
      <c r="B7" s="43" t="s">
        <v>291</v>
      </c>
      <c r="C7" s="32" t="s">
        <v>0</v>
      </c>
      <c r="D7" s="32">
        <v>11</v>
      </c>
    </row>
    <row r="8" spans="2:4">
      <c r="B8" s="43" t="s">
        <v>194</v>
      </c>
      <c r="C8" s="32">
        <v>1</v>
      </c>
      <c r="D8" s="32" t="s">
        <v>0</v>
      </c>
    </row>
    <row r="9" spans="2:4">
      <c r="B9" s="37" t="s">
        <v>292</v>
      </c>
      <c r="C9" s="38">
        <v>2643</v>
      </c>
      <c r="D9" s="38">
        <v>3381</v>
      </c>
    </row>
    <row r="10" spans="2:4">
      <c r="B10" s="43" t="s">
        <v>293</v>
      </c>
      <c r="C10" s="32">
        <v>2338</v>
      </c>
      <c r="D10" s="32">
        <v>3122</v>
      </c>
    </row>
    <row r="11" spans="2:4">
      <c r="B11" s="43" t="s">
        <v>294</v>
      </c>
      <c r="C11" s="32" t="s">
        <v>0</v>
      </c>
      <c r="D11" s="32" t="s">
        <v>0</v>
      </c>
    </row>
    <row r="12" spans="2:4">
      <c r="B12" s="43" t="s">
        <v>295</v>
      </c>
      <c r="C12" s="32">
        <v>101</v>
      </c>
      <c r="D12" s="32">
        <v>64</v>
      </c>
    </row>
    <row r="13" spans="2:4">
      <c r="B13" s="43" t="s">
        <v>296</v>
      </c>
      <c r="C13" s="32">
        <v>44</v>
      </c>
      <c r="D13" s="32">
        <v>72</v>
      </c>
    </row>
    <row r="14" spans="2:4">
      <c r="B14" s="43" t="s">
        <v>297</v>
      </c>
      <c r="C14" s="32" t="s">
        <v>0</v>
      </c>
      <c r="D14" s="32">
        <v>1</v>
      </c>
    </row>
    <row r="15" spans="2:4">
      <c r="B15" s="43" t="s">
        <v>298</v>
      </c>
      <c r="C15" s="32" t="s">
        <v>0</v>
      </c>
      <c r="D15" s="32" t="s">
        <v>0</v>
      </c>
    </row>
    <row r="16" spans="2:4">
      <c r="B16" s="43" t="s">
        <v>299</v>
      </c>
      <c r="C16" s="32" t="s">
        <v>0</v>
      </c>
      <c r="D16" s="32" t="s">
        <v>0</v>
      </c>
    </row>
    <row r="17" spans="2:4">
      <c r="B17" s="43" t="s">
        <v>300</v>
      </c>
      <c r="C17" s="32" t="s">
        <v>0</v>
      </c>
      <c r="D17" s="32" t="s">
        <v>0</v>
      </c>
    </row>
    <row r="18" spans="2:4">
      <c r="B18" s="43" t="s">
        <v>301</v>
      </c>
      <c r="C18" s="32" t="s">
        <v>0</v>
      </c>
      <c r="D18" s="32" t="s">
        <v>0</v>
      </c>
    </row>
    <row r="19" spans="2:4">
      <c r="B19" s="43" t="s">
        <v>302</v>
      </c>
      <c r="C19" s="32" t="s">
        <v>0</v>
      </c>
      <c r="D19" s="32" t="s">
        <v>0</v>
      </c>
    </row>
    <row r="20" spans="2:4">
      <c r="B20" s="43" t="s">
        <v>303</v>
      </c>
      <c r="C20" s="32" t="s">
        <v>0</v>
      </c>
      <c r="D20" s="32" t="s">
        <v>0</v>
      </c>
    </row>
    <row r="21" spans="2:4">
      <c r="B21" s="43" t="s">
        <v>304</v>
      </c>
      <c r="C21" s="32">
        <v>52</v>
      </c>
      <c r="D21" s="32" t="s">
        <v>0</v>
      </c>
    </row>
    <row r="22" spans="2:4">
      <c r="B22" s="43" t="s">
        <v>194</v>
      </c>
      <c r="C22" s="32">
        <v>108</v>
      </c>
      <c r="D22" s="32">
        <v>122</v>
      </c>
    </row>
    <row r="23" spans="2:4">
      <c r="B23" s="37" t="s">
        <v>305</v>
      </c>
      <c r="C23" s="32" t="s">
        <v>0</v>
      </c>
      <c r="D23" s="32" t="s">
        <v>0</v>
      </c>
    </row>
    <row r="24" spans="2:4">
      <c r="B24" s="37" t="s">
        <v>306</v>
      </c>
      <c r="C24" s="32">
        <v>2643</v>
      </c>
      <c r="D24" s="38">
        <v>3381</v>
      </c>
    </row>
    <row r="25" spans="2:4">
      <c r="B25" s="37" t="s">
        <v>307</v>
      </c>
      <c r="C25" s="32">
        <v>-1117</v>
      </c>
      <c r="D25" s="32">
        <v>339</v>
      </c>
    </row>
    <row r="26" spans="2:4">
      <c r="B26" s="37" t="s">
        <v>308</v>
      </c>
      <c r="C26" s="32">
        <v>9719</v>
      </c>
      <c r="D26" s="32">
        <v>8632</v>
      </c>
    </row>
    <row r="27" spans="2:4">
      <c r="B27" s="43" t="s">
        <v>309</v>
      </c>
      <c r="C27" s="32">
        <v>-4484</v>
      </c>
      <c r="D27" s="32">
        <v>-935</v>
      </c>
    </row>
    <row r="28" spans="2:4">
      <c r="B28" s="44" t="s">
        <v>310</v>
      </c>
      <c r="C28" s="32">
        <v>335</v>
      </c>
      <c r="D28" s="32">
        <v>-162</v>
      </c>
    </row>
    <row r="29" spans="2:4" ht="19.5">
      <c r="B29" s="43" t="s">
        <v>311</v>
      </c>
      <c r="C29" s="32">
        <v>14203</v>
      </c>
      <c r="D29" s="32">
        <v>9567</v>
      </c>
    </row>
    <row r="30" spans="2:4">
      <c r="B30" s="44" t="s">
        <v>310</v>
      </c>
      <c r="C30" s="32">
        <v>-601</v>
      </c>
      <c r="D30" s="32">
        <v>-595</v>
      </c>
    </row>
    <row r="31" spans="2:4">
      <c r="B31" s="37" t="s">
        <v>312</v>
      </c>
      <c r="C31" s="32">
        <v>8602</v>
      </c>
      <c r="D31" s="32">
        <v>8971</v>
      </c>
    </row>
    <row r="32" spans="2:4">
      <c r="B32" s="3" t="s">
        <v>313</v>
      </c>
      <c r="C32" s="13"/>
      <c r="D32" s="13"/>
    </row>
    <row r="33" spans="2:4">
      <c r="B33" s="44" t="s">
        <v>136</v>
      </c>
      <c r="C33" s="33">
        <v>15.25</v>
      </c>
      <c r="D33" s="33">
        <v>12.31</v>
      </c>
    </row>
    <row r="34" spans="2:4">
      <c r="B34" s="44" t="s">
        <v>137</v>
      </c>
      <c r="C34" s="33">
        <v>19.96</v>
      </c>
      <c r="D34" s="33" t="s">
        <v>0</v>
      </c>
    </row>
    <row r="35" spans="2:4">
      <c r="B35" s="44" t="s">
        <v>138</v>
      </c>
      <c r="C35" s="33">
        <v>22.12711480747091</v>
      </c>
      <c r="D35" s="33">
        <v>16.71</v>
      </c>
    </row>
    <row r="36" spans="2:4">
      <c r="B36" s="44" t="s">
        <v>139</v>
      </c>
      <c r="C36" s="33">
        <v>22.303031348663108</v>
      </c>
      <c r="D36" s="33">
        <v>20.46</v>
      </c>
    </row>
    <row r="37" spans="2:4">
      <c r="B37" s="44" t="s">
        <v>140</v>
      </c>
      <c r="C37" s="33">
        <v>21.560737950733099</v>
      </c>
      <c r="D37" s="33">
        <v>19.55</v>
      </c>
    </row>
    <row r="38" spans="2:4">
      <c r="B38" s="44" t="s">
        <v>141</v>
      </c>
      <c r="C38" s="33">
        <v>23.034580719818912</v>
      </c>
      <c r="D38" s="33">
        <v>20.57</v>
      </c>
    </row>
    <row r="39" spans="2:4">
      <c r="B39" s="44" t="s">
        <v>142</v>
      </c>
      <c r="C39" s="33">
        <v>22.885537984859464</v>
      </c>
      <c r="D39" s="33">
        <v>19.28</v>
      </c>
    </row>
    <row r="40" spans="2:4">
      <c r="B40" s="44" t="s">
        <v>143</v>
      </c>
      <c r="C40" s="33">
        <v>18.069890781162453</v>
      </c>
      <c r="D40" s="33">
        <v>16.25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3"/>
  <sheetViews>
    <sheetView workbookViewId="0">
      <selection activeCell="G124" sqref="G1:T1048576"/>
    </sheetView>
  </sheetViews>
  <sheetFormatPr defaultRowHeight="14.25"/>
  <cols>
    <col min="1" max="1" width="3.25" customWidth="1"/>
    <col min="2" max="2" width="44.375" customWidth="1"/>
    <col min="3" max="6" width="10.5" customWidth="1"/>
  </cols>
  <sheetData>
    <row r="2" spans="2:6">
      <c r="B2" s="47" t="s">
        <v>328</v>
      </c>
      <c r="C2" s="74" t="s">
        <v>186</v>
      </c>
      <c r="D2" s="74"/>
      <c r="E2" s="74" t="s">
        <v>187</v>
      </c>
      <c r="F2" s="74"/>
    </row>
    <row r="3" spans="2:6">
      <c r="B3" s="88" t="s">
        <v>6</v>
      </c>
      <c r="C3" s="89">
        <v>-15510</v>
      </c>
      <c r="D3" s="89"/>
      <c r="E3" s="89">
        <v>15877</v>
      </c>
      <c r="F3" s="89"/>
    </row>
    <row r="4" spans="2:6">
      <c r="B4" s="90" t="s">
        <v>329</v>
      </c>
      <c r="C4" s="89">
        <v>132021</v>
      </c>
      <c r="D4" s="89"/>
      <c r="E4" s="89">
        <v>116144</v>
      </c>
      <c r="F4" s="89"/>
    </row>
    <row r="5" spans="2:6">
      <c r="B5" s="90" t="s">
        <v>330</v>
      </c>
      <c r="C5" s="89">
        <v>8602</v>
      </c>
      <c r="D5" s="89"/>
      <c r="E5" s="89">
        <v>8971</v>
      </c>
      <c r="F5" s="89"/>
    </row>
    <row r="6" spans="2:6">
      <c r="B6" s="91" t="s">
        <v>331</v>
      </c>
      <c r="C6" s="89">
        <v>-1117</v>
      </c>
      <c r="D6" s="89"/>
      <c r="E6" s="89">
        <v>339</v>
      </c>
      <c r="F6" s="89"/>
    </row>
    <row r="7" spans="2:6">
      <c r="B7" s="91" t="s">
        <v>332</v>
      </c>
      <c r="C7" s="89">
        <v>-4484</v>
      </c>
      <c r="D7" s="89"/>
      <c r="E7" s="89">
        <v>-935</v>
      </c>
      <c r="F7" s="89"/>
    </row>
    <row r="8" spans="2:6">
      <c r="B8" s="91" t="s">
        <v>333</v>
      </c>
      <c r="C8" s="89">
        <v>14203</v>
      </c>
      <c r="D8" s="89"/>
      <c r="E8" s="89">
        <v>9567</v>
      </c>
      <c r="F8" s="89"/>
    </row>
    <row r="9" spans="2:6">
      <c r="B9" s="90" t="s">
        <v>334</v>
      </c>
      <c r="C9" s="89">
        <v>8602</v>
      </c>
      <c r="D9" s="89"/>
      <c r="E9" s="89">
        <v>8971</v>
      </c>
      <c r="F9" s="89"/>
    </row>
    <row r="10" spans="2:6">
      <c r="B10" s="90" t="s">
        <v>335</v>
      </c>
      <c r="C10" s="89" t="s">
        <v>0</v>
      </c>
      <c r="D10" s="89"/>
      <c r="E10" s="89" t="s">
        <v>0</v>
      </c>
      <c r="F10" s="89"/>
    </row>
    <row r="11" spans="2:6">
      <c r="B11" s="91" t="s">
        <v>336</v>
      </c>
      <c r="C11" s="89" t="s">
        <v>0</v>
      </c>
      <c r="D11" s="89"/>
      <c r="E11" s="89" t="s">
        <v>0</v>
      </c>
      <c r="F11" s="89"/>
    </row>
    <row r="12" spans="2:6">
      <c r="B12" s="91" t="s">
        <v>337</v>
      </c>
      <c r="C12" s="89" t="s">
        <v>0</v>
      </c>
      <c r="D12" s="89"/>
      <c r="E12" s="89" t="s">
        <v>0</v>
      </c>
      <c r="F12" s="89"/>
    </row>
    <row r="13" spans="2:6">
      <c r="B13" s="91" t="s">
        <v>338</v>
      </c>
      <c r="C13" s="89" t="s">
        <v>0</v>
      </c>
      <c r="D13" s="89"/>
      <c r="E13" s="89" t="s">
        <v>0</v>
      </c>
      <c r="F13" s="89"/>
    </row>
    <row r="14" spans="2:6">
      <c r="B14" s="90" t="s">
        <v>339</v>
      </c>
      <c r="C14" s="89">
        <v>-24112</v>
      </c>
      <c r="D14" s="89"/>
      <c r="E14" s="89">
        <v>6906</v>
      </c>
      <c r="F14" s="89"/>
    </row>
    <row r="15" spans="2:6">
      <c r="B15" s="91" t="s">
        <v>340</v>
      </c>
      <c r="C15" s="89">
        <v>12488</v>
      </c>
      <c r="D15" s="89"/>
      <c r="E15" s="89">
        <v>30509</v>
      </c>
      <c r="F15" s="89"/>
    </row>
    <row r="16" spans="2:6">
      <c r="B16" s="91" t="s">
        <v>341</v>
      </c>
      <c r="C16" s="89">
        <v>-36600</v>
      </c>
      <c r="D16" s="89"/>
      <c r="E16" s="89">
        <v>-23603</v>
      </c>
      <c r="F16" s="89"/>
    </row>
    <row r="17" spans="2:6">
      <c r="B17" s="90" t="s">
        <v>342</v>
      </c>
      <c r="C17" s="89">
        <v>-15510</v>
      </c>
      <c r="D17" s="89"/>
      <c r="E17" s="89">
        <v>15877</v>
      </c>
      <c r="F17" s="89"/>
    </row>
    <row r="18" spans="2:6">
      <c r="B18" s="90" t="s">
        <v>343</v>
      </c>
      <c r="C18" s="89">
        <v>116511</v>
      </c>
      <c r="D18" s="89"/>
      <c r="E18" s="89">
        <v>132021</v>
      </c>
      <c r="F18" s="89"/>
    </row>
    <row r="19" spans="2:6">
      <c r="B19" s="90" t="s">
        <v>344</v>
      </c>
      <c r="C19" s="89">
        <v>104329</v>
      </c>
      <c r="D19" s="89"/>
      <c r="E19" s="89">
        <v>130211</v>
      </c>
      <c r="F19" s="89"/>
    </row>
    <row r="20" spans="2:6">
      <c r="B20" s="88" t="s">
        <v>315</v>
      </c>
      <c r="C20" s="92">
        <v>-102171.02900000001</v>
      </c>
      <c r="D20" s="93"/>
      <c r="E20" s="92">
        <v>50788.774000000019</v>
      </c>
      <c r="F20" s="93"/>
    </row>
    <row r="21" spans="2:6">
      <c r="B21" s="90" t="s">
        <v>316</v>
      </c>
      <c r="C21" s="94">
        <v>-102171.02900000001</v>
      </c>
      <c r="D21" s="94"/>
      <c r="E21" s="94">
        <v>50788.774000000019</v>
      </c>
      <c r="F21" s="94"/>
    </row>
    <row r="22" spans="2:6">
      <c r="B22" s="91" t="s">
        <v>136</v>
      </c>
      <c r="C22" s="94"/>
      <c r="D22" s="94"/>
      <c r="E22" s="94"/>
      <c r="F22" s="94"/>
    </row>
    <row r="23" spans="2:6">
      <c r="B23" s="95" t="s">
        <v>317</v>
      </c>
      <c r="C23" s="96">
        <v>21864.124</v>
      </c>
      <c r="D23" s="96"/>
      <c r="E23" s="96">
        <v>93227.663</v>
      </c>
      <c r="F23" s="96"/>
    </row>
    <row r="24" spans="2:6">
      <c r="B24" s="95" t="s">
        <v>318</v>
      </c>
      <c r="C24" s="96">
        <v>51051.008000000002</v>
      </c>
      <c r="D24" s="96"/>
      <c r="E24" s="96">
        <v>54260.546999999999</v>
      </c>
      <c r="F24" s="96"/>
    </row>
    <row r="25" spans="2:6">
      <c r="B25" s="95" t="s">
        <v>319</v>
      </c>
      <c r="C25" s="96">
        <v>-29186.883999999998</v>
      </c>
      <c r="D25" s="96"/>
      <c r="E25" s="96">
        <v>38967.116000000002</v>
      </c>
      <c r="F25" s="96"/>
    </row>
    <row r="26" spans="2:6">
      <c r="B26" s="91" t="s">
        <v>137</v>
      </c>
      <c r="C26" s="94"/>
      <c r="D26" s="94"/>
      <c r="E26" s="94"/>
      <c r="F26" s="94"/>
    </row>
    <row r="27" spans="2:6">
      <c r="B27" s="95" t="s">
        <v>317</v>
      </c>
      <c r="C27" s="96">
        <v>0.47499999999999998</v>
      </c>
      <c r="D27" s="96"/>
      <c r="E27" s="96" t="s">
        <v>0</v>
      </c>
      <c r="F27" s="96"/>
    </row>
    <row r="28" spans="2:6">
      <c r="B28" s="95" t="s">
        <v>318</v>
      </c>
      <c r="C28" s="96" t="s">
        <v>0</v>
      </c>
      <c r="D28" s="96"/>
      <c r="E28" s="96" t="s">
        <v>0</v>
      </c>
      <c r="F28" s="96"/>
    </row>
    <row r="29" spans="2:6">
      <c r="B29" s="95" t="s">
        <v>319</v>
      </c>
      <c r="C29" s="96">
        <v>0.47499999999999998</v>
      </c>
      <c r="D29" s="96"/>
      <c r="E29" s="96" t="s">
        <v>0</v>
      </c>
      <c r="F29" s="96"/>
    </row>
    <row r="30" spans="2:6">
      <c r="B30" s="91" t="s">
        <v>138</v>
      </c>
      <c r="C30" s="94"/>
      <c r="D30" s="94"/>
      <c r="E30" s="94"/>
      <c r="F30" s="94"/>
    </row>
    <row r="31" spans="2:6">
      <c r="B31" s="95" t="s">
        <v>317</v>
      </c>
      <c r="C31" s="96">
        <v>-9671.9240000000009</v>
      </c>
      <c r="D31" s="96"/>
      <c r="E31" s="96">
        <v>-69965.766000000003</v>
      </c>
      <c r="F31" s="96"/>
    </row>
    <row r="32" spans="2:6">
      <c r="B32" s="95" t="s">
        <v>318</v>
      </c>
      <c r="C32" s="96">
        <v>6970.7439999999997</v>
      </c>
      <c r="D32" s="96"/>
      <c r="E32" s="96">
        <v>31887.57</v>
      </c>
      <c r="F32" s="96"/>
    </row>
    <row r="33" spans="2:6">
      <c r="B33" s="95" t="s">
        <v>319</v>
      </c>
      <c r="C33" s="96">
        <v>-16642.668000000001</v>
      </c>
      <c r="D33" s="96"/>
      <c r="E33" s="96">
        <v>-101853.33600000001</v>
      </c>
      <c r="F33" s="96"/>
    </row>
    <row r="34" spans="2:6">
      <c r="B34" s="91" t="s">
        <v>139</v>
      </c>
      <c r="C34" s="94"/>
      <c r="D34" s="94"/>
      <c r="E34" s="94"/>
      <c r="F34" s="94"/>
    </row>
    <row r="35" spans="2:6">
      <c r="B35" s="95" t="s">
        <v>317</v>
      </c>
      <c r="C35" s="96">
        <v>-8262.5529999999999</v>
      </c>
      <c r="D35" s="96"/>
      <c r="E35" s="96">
        <v>-17038.722000000002</v>
      </c>
      <c r="F35" s="96"/>
    </row>
    <row r="36" spans="2:6">
      <c r="B36" s="95" t="s">
        <v>318</v>
      </c>
      <c r="C36" s="96">
        <v>101.06699999999999</v>
      </c>
      <c r="D36" s="96"/>
      <c r="E36" s="96">
        <v>1185.191</v>
      </c>
      <c r="F36" s="96"/>
    </row>
    <row r="37" spans="2:6">
      <c r="B37" s="95" t="s">
        <v>319</v>
      </c>
      <c r="C37" s="96">
        <v>-8363.6200000000008</v>
      </c>
      <c r="D37" s="96"/>
      <c r="E37" s="96">
        <v>-18223.913</v>
      </c>
      <c r="F37" s="96"/>
    </row>
    <row r="38" spans="2:6">
      <c r="B38" s="91" t="s">
        <v>140</v>
      </c>
      <c r="C38" s="94"/>
      <c r="D38" s="94"/>
      <c r="E38" s="94"/>
      <c r="F38" s="94"/>
    </row>
    <row r="39" spans="2:6">
      <c r="B39" s="95" t="s">
        <v>317</v>
      </c>
      <c r="C39" s="96">
        <v>183.91200000000001</v>
      </c>
      <c r="D39" s="96"/>
      <c r="E39" s="96">
        <v>69.081000000000003</v>
      </c>
      <c r="F39" s="96"/>
    </row>
    <row r="40" spans="2:6">
      <c r="B40" s="95" t="s">
        <v>318</v>
      </c>
      <c r="C40" s="96">
        <v>2.5999999999999999E-2</v>
      </c>
      <c r="D40" s="96"/>
      <c r="E40" s="96" t="s">
        <v>0</v>
      </c>
      <c r="F40" s="96"/>
    </row>
    <row r="41" spans="2:6">
      <c r="B41" s="95" t="s">
        <v>319</v>
      </c>
      <c r="C41" s="96">
        <v>183.886</v>
      </c>
      <c r="D41" s="96"/>
      <c r="E41" s="96">
        <v>69.081000000000003</v>
      </c>
      <c r="F41" s="96"/>
    </row>
    <row r="42" spans="2:6">
      <c r="B42" s="91" t="s">
        <v>141</v>
      </c>
      <c r="C42" s="94"/>
      <c r="D42" s="94"/>
      <c r="E42" s="94"/>
      <c r="F42" s="94"/>
    </row>
    <row r="43" spans="2:6">
      <c r="B43" s="95" t="s">
        <v>317</v>
      </c>
      <c r="C43" s="96">
        <v>51512.974000000002</v>
      </c>
      <c r="D43" s="96"/>
      <c r="E43" s="96">
        <v>143894.326</v>
      </c>
      <c r="F43" s="96"/>
    </row>
    <row r="44" spans="2:6">
      <c r="B44" s="95" t="s">
        <v>318</v>
      </c>
      <c r="C44" s="96">
        <v>101807.814</v>
      </c>
      <c r="D44" s="96"/>
      <c r="E44" s="96">
        <v>6983.8</v>
      </c>
      <c r="F44" s="96"/>
    </row>
    <row r="45" spans="2:6">
      <c r="B45" s="95" t="s">
        <v>319</v>
      </c>
      <c r="C45" s="96">
        <v>-50294.84</v>
      </c>
      <c r="D45" s="96"/>
      <c r="E45" s="96">
        <v>136910.52600000001</v>
      </c>
      <c r="F45" s="96"/>
    </row>
    <row r="46" spans="2:6">
      <c r="B46" s="91" t="s">
        <v>142</v>
      </c>
      <c r="C46" s="94"/>
      <c r="D46" s="94"/>
      <c r="E46" s="94"/>
      <c r="F46" s="94"/>
    </row>
    <row r="47" spans="2:6">
      <c r="B47" s="95" t="s">
        <v>317</v>
      </c>
      <c r="C47" s="96">
        <v>2814.585</v>
      </c>
      <c r="D47" s="96"/>
      <c r="E47" s="96">
        <v>2660.4960000000001</v>
      </c>
      <c r="F47" s="96"/>
    </row>
    <row r="48" spans="2:6">
      <c r="B48" s="95" t="s">
        <v>318</v>
      </c>
      <c r="C48" s="96">
        <v>703.71199999999999</v>
      </c>
      <c r="D48" s="96"/>
      <c r="E48" s="96">
        <v>8002.8270000000002</v>
      </c>
      <c r="F48" s="96"/>
    </row>
    <row r="49" spans="2:6">
      <c r="B49" s="95" t="s">
        <v>319</v>
      </c>
      <c r="C49" s="96">
        <v>2110.873</v>
      </c>
      <c r="D49" s="96"/>
      <c r="E49" s="96">
        <v>-5342.3310000000001</v>
      </c>
      <c r="F49" s="96"/>
    </row>
    <row r="50" spans="2:6">
      <c r="B50" s="91" t="s">
        <v>143</v>
      </c>
      <c r="C50" s="94"/>
      <c r="D50" s="94"/>
      <c r="E50" s="94"/>
      <c r="F50" s="94"/>
    </row>
    <row r="51" spans="2:6">
      <c r="B51" s="95" t="s">
        <v>317</v>
      </c>
      <c r="C51" s="96">
        <v>190.08099999999999</v>
      </c>
      <c r="D51" s="96"/>
      <c r="E51" s="96">
        <v>261.63099999999997</v>
      </c>
      <c r="F51" s="96"/>
    </row>
    <row r="52" spans="2:6">
      <c r="B52" s="95" t="s">
        <v>318</v>
      </c>
      <c r="C52" s="96">
        <v>168.33199999999999</v>
      </c>
      <c r="D52" s="96"/>
      <c r="E52" s="96" t="s">
        <v>0</v>
      </c>
      <c r="F52" s="96"/>
    </row>
    <row r="53" spans="2:6">
      <c r="B53" s="95" t="s">
        <v>319</v>
      </c>
      <c r="C53" s="96">
        <v>21.748999999999999</v>
      </c>
      <c r="D53" s="96"/>
      <c r="E53" s="96">
        <v>261.63099999999997</v>
      </c>
      <c r="F53" s="96"/>
    </row>
    <row r="54" spans="2:6">
      <c r="B54" s="90" t="s">
        <v>320</v>
      </c>
      <c r="C54" s="94">
        <v>482597.37200000003</v>
      </c>
      <c r="D54" s="94"/>
      <c r="E54" s="94">
        <v>584768.40099999995</v>
      </c>
      <c r="F54" s="94"/>
    </row>
    <row r="55" spans="2:6">
      <c r="B55" s="91" t="s">
        <v>136</v>
      </c>
      <c r="C55" s="94"/>
      <c r="D55" s="94"/>
      <c r="E55" s="94"/>
      <c r="F55" s="94"/>
    </row>
    <row r="56" spans="2:6">
      <c r="B56" s="95" t="s">
        <v>317</v>
      </c>
      <c r="C56" s="96">
        <v>13303841.752</v>
      </c>
      <c r="D56" s="96"/>
      <c r="E56" s="96">
        <v>13281977.628</v>
      </c>
      <c r="F56" s="96"/>
    </row>
    <row r="57" spans="2:6">
      <c r="B57" s="95" t="s">
        <v>318</v>
      </c>
      <c r="C57" s="96">
        <v>12985183.415999999</v>
      </c>
      <c r="D57" s="96"/>
      <c r="E57" s="96">
        <v>12934132.408</v>
      </c>
      <c r="F57" s="96"/>
    </row>
    <row r="58" spans="2:6">
      <c r="B58" s="95" t="s">
        <v>319</v>
      </c>
      <c r="C58" s="96">
        <v>318658.33600000001</v>
      </c>
      <c r="D58" s="96"/>
      <c r="E58" s="96">
        <v>347845.22</v>
      </c>
      <c r="F58" s="96"/>
    </row>
    <row r="59" spans="2:6">
      <c r="B59" s="91" t="s">
        <v>137</v>
      </c>
      <c r="C59" s="94"/>
      <c r="D59" s="94"/>
      <c r="E59" s="94"/>
      <c r="F59" s="94"/>
    </row>
    <row r="60" spans="2:6">
      <c r="B60" s="95" t="s">
        <v>317</v>
      </c>
      <c r="C60" s="96">
        <v>0.47499999999999998</v>
      </c>
      <c r="D60" s="96"/>
      <c r="E60" s="96" t="s">
        <v>0</v>
      </c>
      <c r="F60" s="96"/>
    </row>
    <row r="61" spans="2:6">
      <c r="B61" s="95" t="s">
        <v>318</v>
      </c>
      <c r="C61" s="96" t="s">
        <v>0</v>
      </c>
      <c r="D61" s="96"/>
      <c r="E61" s="96" t="s">
        <v>0</v>
      </c>
      <c r="F61" s="96"/>
    </row>
    <row r="62" spans="2:6">
      <c r="B62" s="95" t="s">
        <v>319</v>
      </c>
      <c r="C62" s="96">
        <v>0.47499999999999998</v>
      </c>
      <c r="D62" s="96"/>
      <c r="E62" s="96" t="s">
        <v>0</v>
      </c>
      <c r="F62" s="96"/>
    </row>
    <row r="63" spans="2:6">
      <c r="B63" s="91" t="s">
        <v>138</v>
      </c>
      <c r="C63" s="94"/>
      <c r="D63" s="94"/>
      <c r="E63" s="94"/>
      <c r="F63" s="94"/>
    </row>
    <row r="64" spans="2:6">
      <c r="B64" s="95" t="s">
        <v>317</v>
      </c>
      <c r="C64" s="92">
        <v>117257.111</v>
      </c>
      <c r="D64" s="93"/>
      <c r="E64" s="96">
        <v>126929.035</v>
      </c>
      <c r="F64" s="96"/>
    </row>
    <row r="65" spans="2:6">
      <c r="B65" s="95" t="s">
        <v>318</v>
      </c>
      <c r="C65" s="92">
        <v>91463.390000000014</v>
      </c>
      <c r="D65" s="93"/>
      <c r="E65" s="96">
        <v>84492.646000000008</v>
      </c>
      <c r="F65" s="96"/>
    </row>
    <row r="66" spans="2:6">
      <c r="B66" s="95" t="s">
        <v>319</v>
      </c>
      <c r="C66" s="96">
        <v>25793.721000000001</v>
      </c>
      <c r="D66" s="96"/>
      <c r="E66" s="96">
        <v>42436.389000000003</v>
      </c>
      <c r="F66" s="96"/>
    </row>
    <row r="67" spans="2:6">
      <c r="B67" s="91" t="s">
        <v>139</v>
      </c>
      <c r="C67" s="94"/>
      <c r="D67" s="94"/>
      <c r="E67" s="94"/>
      <c r="F67" s="94"/>
    </row>
    <row r="68" spans="2:6">
      <c r="B68" s="95" t="s">
        <v>317</v>
      </c>
      <c r="C68" s="96">
        <v>9027.5440000000017</v>
      </c>
      <c r="D68" s="96"/>
      <c r="E68" s="96">
        <v>17290.097000000002</v>
      </c>
      <c r="F68" s="96"/>
    </row>
    <row r="69" spans="2:6">
      <c r="B69" s="95" t="s">
        <v>318</v>
      </c>
      <c r="C69" s="96">
        <v>5182.027</v>
      </c>
      <c r="D69" s="96"/>
      <c r="E69" s="96">
        <v>5080.96</v>
      </c>
      <c r="F69" s="96"/>
    </row>
    <row r="70" spans="2:6">
      <c r="B70" s="95" t="s">
        <v>319</v>
      </c>
      <c r="C70" s="96">
        <v>3845.5169999999998</v>
      </c>
      <c r="D70" s="96"/>
      <c r="E70" s="96">
        <v>12209.137000000001</v>
      </c>
      <c r="F70" s="96"/>
    </row>
    <row r="71" spans="2:6">
      <c r="B71" s="91" t="s">
        <v>140</v>
      </c>
      <c r="C71" s="94"/>
      <c r="D71" s="94"/>
      <c r="E71" s="94"/>
      <c r="F71" s="94"/>
    </row>
    <row r="72" spans="2:6">
      <c r="B72" s="95" t="s">
        <v>317</v>
      </c>
      <c r="C72" s="96">
        <v>252.99299999999999</v>
      </c>
      <c r="D72" s="96"/>
      <c r="E72" s="96">
        <v>69.081000000000003</v>
      </c>
      <c r="F72" s="96"/>
    </row>
    <row r="73" spans="2:6">
      <c r="B73" s="95" t="s">
        <v>318</v>
      </c>
      <c r="C73" s="96">
        <v>2.5999999999999999E-2</v>
      </c>
      <c r="D73" s="96"/>
      <c r="E73" s="96" t="s">
        <v>0</v>
      </c>
      <c r="F73" s="96"/>
    </row>
    <row r="74" spans="2:6">
      <c r="B74" s="95" t="s">
        <v>319</v>
      </c>
      <c r="C74" s="96">
        <v>252.96700000000001</v>
      </c>
      <c r="D74" s="96"/>
      <c r="E74" s="96">
        <v>69.081000000000003</v>
      </c>
      <c r="F74" s="96"/>
    </row>
    <row r="75" spans="2:6">
      <c r="B75" s="91" t="s">
        <v>141</v>
      </c>
      <c r="C75" s="94"/>
      <c r="D75" s="94"/>
      <c r="E75" s="94"/>
      <c r="F75" s="94"/>
    </row>
    <row r="76" spans="2:6">
      <c r="B76" s="95" t="s">
        <v>317</v>
      </c>
      <c r="C76" s="96">
        <v>232251.53700000001</v>
      </c>
      <c r="D76" s="96"/>
      <c r="E76" s="96">
        <v>180738.56299999999</v>
      </c>
      <c r="F76" s="96"/>
    </row>
    <row r="77" spans="2:6">
      <c r="B77" s="95" t="s">
        <v>318</v>
      </c>
      <c r="C77" s="96">
        <v>112285.88099999999</v>
      </c>
      <c r="D77" s="96"/>
      <c r="E77" s="96">
        <v>10478.066999999999</v>
      </c>
      <c r="F77" s="96"/>
    </row>
    <row r="78" spans="2:6">
      <c r="B78" s="95" t="s">
        <v>319</v>
      </c>
      <c r="C78" s="96">
        <v>119965.656</v>
      </c>
      <c r="D78" s="96"/>
      <c r="E78" s="96">
        <v>170260.49600000001</v>
      </c>
      <c r="F78" s="96"/>
    </row>
    <row r="79" spans="2:6">
      <c r="B79" s="91" t="s">
        <v>142</v>
      </c>
      <c r="C79" s="94"/>
      <c r="D79" s="94"/>
      <c r="E79" s="94"/>
      <c r="F79" s="94"/>
    </row>
    <row r="80" spans="2:6">
      <c r="B80" s="95" t="s">
        <v>317</v>
      </c>
      <c r="C80" s="96">
        <v>37047.300999999999</v>
      </c>
      <c r="D80" s="96"/>
      <c r="E80" s="96">
        <v>34232.716</v>
      </c>
      <c r="F80" s="96"/>
    </row>
    <row r="81" spans="2:6">
      <c r="B81" s="95" t="s">
        <v>318</v>
      </c>
      <c r="C81" s="96">
        <v>24072.724999999999</v>
      </c>
      <c r="D81" s="96"/>
      <c r="E81" s="96">
        <v>23369.012999999999</v>
      </c>
      <c r="F81" s="96"/>
    </row>
    <row r="82" spans="2:6">
      <c r="B82" s="95" t="s">
        <v>319</v>
      </c>
      <c r="C82" s="96">
        <v>12974.575999999999</v>
      </c>
      <c r="D82" s="96"/>
      <c r="E82" s="96">
        <v>10863.703</v>
      </c>
      <c r="F82" s="96"/>
    </row>
    <row r="83" spans="2:6">
      <c r="B83" s="91" t="s">
        <v>143</v>
      </c>
      <c r="C83" s="94"/>
      <c r="D83" s="94"/>
      <c r="E83" s="94"/>
      <c r="F83" s="94"/>
    </row>
    <row r="84" spans="2:6">
      <c r="B84" s="95" t="s">
        <v>317</v>
      </c>
      <c r="C84" s="96">
        <v>36322.237999999998</v>
      </c>
      <c r="D84" s="96"/>
      <c r="E84" s="96">
        <v>36132.156999999999</v>
      </c>
      <c r="F84" s="96"/>
    </row>
    <row r="85" spans="2:6">
      <c r="B85" s="95" t="s">
        <v>318</v>
      </c>
      <c r="C85" s="96">
        <v>35216.114000000001</v>
      </c>
      <c r="D85" s="96"/>
      <c r="E85" s="96">
        <v>35047.781999999999</v>
      </c>
      <c r="F85" s="96"/>
    </row>
    <row r="86" spans="2:6">
      <c r="B86" s="95" t="s">
        <v>319</v>
      </c>
      <c r="C86" s="96">
        <v>1106.124</v>
      </c>
      <c r="D86" s="96"/>
      <c r="E86" s="96">
        <v>1084.375</v>
      </c>
      <c r="F86" s="96"/>
    </row>
    <row r="87" spans="2:6">
      <c r="B87" s="90" t="s">
        <v>7</v>
      </c>
      <c r="C87" s="97" t="s">
        <v>0</v>
      </c>
      <c r="D87" s="98"/>
      <c r="E87" s="97" t="s">
        <v>0</v>
      </c>
      <c r="F87" s="98"/>
    </row>
    <row r="88" spans="2:6">
      <c r="B88" s="99" t="s">
        <v>321</v>
      </c>
      <c r="C88" s="100"/>
      <c r="D88" s="101"/>
      <c r="E88" s="100"/>
      <c r="F88" s="101"/>
    </row>
    <row r="89" spans="2:6" ht="19.5">
      <c r="B89" s="102" t="s">
        <v>322</v>
      </c>
      <c r="C89" s="103"/>
      <c r="D89" s="104"/>
      <c r="E89" s="103"/>
      <c r="F89" s="104"/>
    </row>
    <row r="90" spans="2:6">
      <c r="B90" s="105" t="s">
        <v>136</v>
      </c>
      <c r="C90" s="103">
        <v>214.98</v>
      </c>
      <c r="D90" s="104"/>
      <c r="E90" s="103">
        <v>202.43</v>
      </c>
      <c r="F90" s="104"/>
    </row>
    <row r="91" spans="2:6">
      <c r="B91" s="105" t="s">
        <v>137</v>
      </c>
      <c r="C91" s="103">
        <v>210.47</v>
      </c>
      <c r="D91" s="104"/>
      <c r="E91" s="103" t="s">
        <v>0</v>
      </c>
      <c r="F91" s="104"/>
    </row>
    <row r="92" spans="2:6">
      <c r="B92" s="105" t="s">
        <v>138</v>
      </c>
      <c r="C92" s="103">
        <v>266.47000000000003</v>
      </c>
      <c r="D92" s="104"/>
      <c r="E92" s="103">
        <v>246.01</v>
      </c>
      <c r="F92" s="104"/>
    </row>
    <row r="93" spans="2:6">
      <c r="B93" s="105" t="s">
        <v>139</v>
      </c>
      <c r="C93" s="103">
        <v>254.05</v>
      </c>
      <c r="D93" s="104"/>
      <c r="E93" s="103">
        <v>232.65</v>
      </c>
      <c r="F93" s="104"/>
    </row>
    <row r="94" spans="2:6">
      <c r="B94" s="105" t="s">
        <v>140</v>
      </c>
      <c r="C94" s="103">
        <v>220.04</v>
      </c>
      <c r="D94" s="104"/>
      <c r="E94" s="103">
        <v>208.54</v>
      </c>
      <c r="F94" s="104"/>
    </row>
    <row r="95" spans="2:6">
      <c r="B95" s="105" t="s">
        <v>141</v>
      </c>
      <c r="C95" s="103">
        <v>234.07</v>
      </c>
      <c r="D95" s="104"/>
      <c r="E95" s="103">
        <v>214</v>
      </c>
      <c r="F95" s="104"/>
    </row>
    <row r="96" spans="2:6">
      <c r="B96" s="105" t="s">
        <v>142</v>
      </c>
      <c r="C96" s="103">
        <v>249.98</v>
      </c>
      <c r="D96" s="104"/>
      <c r="E96" s="103">
        <v>230.08</v>
      </c>
      <c r="F96" s="104"/>
    </row>
    <row r="97" spans="2:6">
      <c r="B97" s="105" t="s">
        <v>143</v>
      </c>
      <c r="C97" s="103">
        <v>229.87</v>
      </c>
      <c r="D97" s="104"/>
      <c r="E97" s="103">
        <v>214.38</v>
      </c>
      <c r="F97" s="104"/>
    </row>
    <row r="98" spans="2:6" ht="19.5">
      <c r="B98" s="102" t="s">
        <v>323</v>
      </c>
      <c r="C98" s="103"/>
      <c r="D98" s="104"/>
      <c r="E98" s="103"/>
      <c r="F98" s="104"/>
    </row>
    <row r="99" spans="2:6">
      <c r="B99" s="105" t="s">
        <v>136</v>
      </c>
      <c r="C99" s="103">
        <v>230.06</v>
      </c>
      <c r="D99" s="104"/>
      <c r="E99" s="103">
        <v>214.98</v>
      </c>
      <c r="F99" s="104"/>
    </row>
    <row r="100" spans="2:6">
      <c r="B100" s="105" t="s">
        <v>137</v>
      </c>
      <c r="C100" s="103">
        <v>229.35</v>
      </c>
      <c r="D100" s="104"/>
      <c r="E100" s="103" t="s">
        <v>0</v>
      </c>
      <c r="F100" s="104"/>
    </row>
    <row r="101" spans="2:6">
      <c r="B101" s="105" t="s">
        <v>138</v>
      </c>
      <c r="C101" s="103">
        <v>289.41000000000003</v>
      </c>
      <c r="D101" s="104"/>
      <c r="E101" s="103">
        <v>266.47000000000003</v>
      </c>
      <c r="F101" s="104"/>
    </row>
    <row r="102" spans="2:6">
      <c r="B102" s="105" t="s">
        <v>139</v>
      </c>
      <c r="C102" s="103">
        <v>278.18</v>
      </c>
      <c r="D102" s="104"/>
      <c r="E102" s="103">
        <v>254.05</v>
      </c>
      <c r="F102" s="104"/>
    </row>
    <row r="103" spans="2:6">
      <c r="B103" s="105" t="s">
        <v>140</v>
      </c>
      <c r="C103" s="103">
        <v>241.05</v>
      </c>
      <c r="D103" s="104"/>
      <c r="E103" s="103">
        <v>220.04</v>
      </c>
      <c r="F103" s="104"/>
    </row>
    <row r="104" spans="2:6">
      <c r="B104" s="105" t="s">
        <v>141</v>
      </c>
      <c r="C104" s="103">
        <v>256.70999999999998</v>
      </c>
      <c r="D104" s="104"/>
      <c r="E104" s="103">
        <v>234.07</v>
      </c>
      <c r="F104" s="104"/>
    </row>
    <row r="105" spans="2:6">
      <c r="B105" s="105" t="s">
        <v>142</v>
      </c>
      <c r="C105" s="103">
        <v>272.33</v>
      </c>
      <c r="D105" s="104"/>
      <c r="E105" s="103">
        <v>249.98</v>
      </c>
      <c r="F105" s="104"/>
    </row>
    <row r="106" spans="2:6">
      <c r="B106" s="105" t="s">
        <v>143</v>
      </c>
      <c r="C106" s="103">
        <v>247.13</v>
      </c>
      <c r="D106" s="104"/>
      <c r="E106" s="103">
        <v>229.87</v>
      </c>
      <c r="F106" s="104"/>
    </row>
    <row r="107" spans="2:6" ht="19.5">
      <c r="B107" s="102" t="s">
        <v>324</v>
      </c>
      <c r="C107" s="103"/>
      <c r="D107" s="104"/>
      <c r="E107" s="103"/>
      <c r="F107" s="104"/>
    </row>
    <row r="108" spans="2:6">
      <c r="B108" s="105" t="s">
        <v>136</v>
      </c>
      <c r="C108" s="106">
        <v>7.01</v>
      </c>
      <c r="D108" s="107"/>
      <c r="E108" s="106">
        <v>6.2</v>
      </c>
      <c r="F108" s="107"/>
    </row>
    <row r="109" spans="2:6">
      <c r="B109" s="105" t="s">
        <v>137</v>
      </c>
      <c r="C109" s="106">
        <v>68.400000000000006</v>
      </c>
      <c r="D109" s="107"/>
      <c r="E109" s="103" t="s">
        <v>0</v>
      </c>
      <c r="F109" s="104"/>
    </row>
    <row r="110" spans="2:6">
      <c r="B110" s="105" t="s">
        <v>138</v>
      </c>
      <c r="C110" s="106">
        <v>8.61</v>
      </c>
      <c r="D110" s="107"/>
      <c r="E110" s="106">
        <v>8.32</v>
      </c>
      <c r="F110" s="107"/>
    </row>
    <row r="111" spans="2:6">
      <c r="B111" s="105" t="s">
        <v>139</v>
      </c>
      <c r="C111" s="106">
        <v>9.5</v>
      </c>
      <c r="D111" s="107"/>
      <c r="E111" s="106">
        <v>9.1999999999999993</v>
      </c>
      <c r="F111" s="107"/>
    </row>
    <row r="112" spans="2:6">
      <c r="B112" s="105" t="s">
        <v>140</v>
      </c>
      <c r="C112" s="106">
        <v>9.5500000000000007</v>
      </c>
      <c r="D112" s="107"/>
      <c r="E112" s="106">
        <v>6.82</v>
      </c>
      <c r="F112" s="107"/>
    </row>
    <row r="113" spans="2:6">
      <c r="B113" s="105" t="s">
        <v>141</v>
      </c>
      <c r="C113" s="106">
        <v>9.67</v>
      </c>
      <c r="D113" s="107"/>
      <c r="E113" s="106">
        <v>9.3800000000000008</v>
      </c>
      <c r="F113" s="107"/>
    </row>
    <row r="114" spans="2:6">
      <c r="B114" s="105" t="s">
        <v>142</v>
      </c>
      <c r="C114" s="106">
        <v>8.94</v>
      </c>
      <c r="D114" s="107"/>
      <c r="E114" s="106">
        <v>8.65</v>
      </c>
      <c r="F114" s="107"/>
    </row>
    <row r="115" spans="2:6">
      <c r="B115" s="105" t="s">
        <v>143</v>
      </c>
      <c r="C115" s="106">
        <v>7.51</v>
      </c>
      <c r="D115" s="107"/>
      <c r="E115" s="106">
        <v>7.23</v>
      </c>
      <c r="F115" s="107"/>
    </row>
    <row r="116" spans="2:6" ht="19.5">
      <c r="B116" s="102" t="s">
        <v>325</v>
      </c>
      <c r="C116" s="108"/>
      <c r="D116" s="109"/>
      <c r="E116" s="108"/>
      <c r="F116" s="109"/>
    </row>
    <row r="117" spans="2:6">
      <c r="B117" s="43" t="s">
        <v>136</v>
      </c>
      <c r="C117" s="13">
        <v>163.32</v>
      </c>
      <c r="D117" s="46">
        <v>43906</v>
      </c>
      <c r="E117" s="13">
        <v>200.74</v>
      </c>
      <c r="F117" s="46">
        <v>43468</v>
      </c>
    </row>
    <row r="118" spans="2:6">
      <c r="B118" s="43" t="s">
        <v>137</v>
      </c>
      <c r="C118" s="13">
        <v>209.66</v>
      </c>
      <c r="D118" s="46">
        <v>44154</v>
      </c>
      <c r="E118" s="13" t="s">
        <v>0</v>
      </c>
      <c r="F118" s="46" t="s">
        <v>0</v>
      </c>
    </row>
    <row r="119" spans="2:6">
      <c r="B119" s="43" t="s">
        <v>138</v>
      </c>
      <c r="C119" s="13">
        <v>203.07</v>
      </c>
      <c r="D119" s="46">
        <v>43906</v>
      </c>
      <c r="E119" s="13">
        <v>244</v>
      </c>
      <c r="F119" s="46">
        <v>43468</v>
      </c>
    </row>
    <row r="120" spans="2:6">
      <c r="B120" s="43" t="s">
        <v>139</v>
      </c>
      <c r="C120" s="13">
        <v>193.93</v>
      </c>
      <c r="D120" s="46">
        <v>43906</v>
      </c>
      <c r="E120" s="13">
        <v>230.77</v>
      </c>
      <c r="F120" s="46">
        <v>43468</v>
      </c>
    </row>
    <row r="121" spans="2:6">
      <c r="B121" s="43" t="s">
        <v>140</v>
      </c>
      <c r="C121" s="13">
        <v>167.99</v>
      </c>
      <c r="D121" s="46">
        <v>43906</v>
      </c>
      <c r="E121" s="13">
        <v>205.22</v>
      </c>
      <c r="F121" s="46">
        <v>43598</v>
      </c>
    </row>
    <row r="122" spans="2:6">
      <c r="B122" s="43" t="s">
        <v>141</v>
      </c>
      <c r="C122" s="13">
        <v>178.74</v>
      </c>
      <c r="D122" s="46">
        <v>43906</v>
      </c>
      <c r="E122" s="13">
        <v>212.27</v>
      </c>
      <c r="F122" s="46">
        <v>43468</v>
      </c>
    </row>
    <row r="123" spans="2:6">
      <c r="B123" s="43" t="s">
        <v>142</v>
      </c>
      <c r="C123" s="13">
        <v>190.63</v>
      </c>
      <c r="D123" s="46">
        <v>43906</v>
      </c>
      <c r="E123" s="13">
        <v>228.21</v>
      </c>
      <c r="F123" s="46">
        <v>43468</v>
      </c>
    </row>
    <row r="124" spans="2:6">
      <c r="B124" s="43" t="s">
        <v>143</v>
      </c>
      <c r="C124" s="13">
        <v>174.8</v>
      </c>
      <c r="D124" s="46">
        <v>43906</v>
      </c>
      <c r="E124" s="13">
        <v>212.61</v>
      </c>
      <c r="F124" s="46">
        <v>43468</v>
      </c>
    </row>
    <row r="125" spans="2:6" ht="19.5">
      <c r="B125" s="42" t="s">
        <v>326</v>
      </c>
      <c r="C125" s="13"/>
      <c r="D125" s="46"/>
      <c r="E125" s="13"/>
      <c r="F125" s="46"/>
    </row>
    <row r="126" spans="2:6">
      <c r="B126" s="43" t="s">
        <v>136</v>
      </c>
      <c r="C126" s="13">
        <v>230.13</v>
      </c>
      <c r="D126" s="46">
        <v>44194</v>
      </c>
      <c r="E126" s="13">
        <v>217.75</v>
      </c>
      <c r="F126" s="46">
        <v>43670</v>
      </c>
    </row>
    <row r="127" spans="2:6">
      <c r="B127" s="43" t="s">
        <v>137</v>
      </c>
      <c r="C127" s="13">
        <v>229.47</v>
      </c>
      <c r="D127" s="46">
        <v>44194</v>
      </c>
      <c r="E127" s="13" t="s">
        <v>0</v>
      </c>
      <c r="F127" s="46" t="s">
        <v>0</v>
      </c>
    </row>
    <row r="128" spans="2:6">
      <c r="B128" s="43" t="s">
        <v>138</v>
      </c>
      <c r="C128" s="13">
        <v>289.47000000000003</v>
      </c>
      <c r="D128" s="46">
        <v>44194</v>
      </c>
      <c r="E128" s="13">
        <v>267.58999999999997</v>
      </c>
      <c r="F128" s="46">
        <v>43670</v>
      </c>
    </row>
    <row r="129" spans="2:6">
      <c r="B129" s="43" t="s">
        <v>139</v>
      </c>
      <c r="C129" s="13">
        <v>278.22000000000003</v>
      </c>
      <c r="D129" s="46">
        <v>44194</v>
      </c>
      <c r="E129" s="13">
        <v>254.21</v>
      </c>
      <c r="F129" s="46">
        <v>43670</v>
      </c>
    </row>
    <row r="130" spans="2:6">
      <c r="B130" s="43" t="s">
        <v>140</v>
      </c>
      <c r="C130" s="13">
        <v>241.09</v>
      </c>
      <c r="D130" s="46">
        <v>44194</v>
      </c>
      <c r="E130" s="13">
        <v>220.12</v>
      </c>
      <c r="F130" s="46">
        <v>43670</v>
      </c>
    </row>
    <row r="131" spans="2:6">
      <c r="B131" s="43" t="s">
        <v>141</v>
      </c>
      <c r="C131" s="13">
        <v>256.75</v>
      </c>
      <c r="D131" s="46">
        <v>44194</v>
      </c>
      <c r="E131" s="13">
        <v>234.07</v>
      </c>
      <c r="F131" s="46">
        <v>43830</v>
      </c>
    </row>
    <row r="132" spans="2:6">
      <c r="B132" s="43" t="s">
        <v>142</v>
      </c>
      <c r="C132" s="13">
        <v>272.38</v>
      </c>
      <c r="D132" s="46">
        <v>44194</v>
      </c>
      <c r="E132" s="13">
        <v>250.7</v>
      </c>
      <c r="F132" s="46">
        <v>43670</v>
      </c>
    </row>
    <row r="133" spans="2:6">
      <c r="B133" s="43" t="s">
        <v>143</v>
      </c>
      <c r="C133" s="13">
        <v>247.19</v>
      </c>
      <c r="D133" s="46">
        <v>44194</v>
      </c>
      <c r="E133" s="13">
        <v>231.86</v>
      </c>
      <c r="F133" s="46">
        <v>43670</v>
      </c>
    </row>
    <row r="134" spans="2:6" ht="19.5">
      <c r="B134" s="42" t="s">
        <v>327</v>
      </c>
      <c r="C134" s="13"/>
      <c r="D134" s="46"/>
      <c r="E134" s="13"/>
      <c r="F134" s="46"/>
    </row>
    <row r="135" spans="2:6">
      <c r="B135" s="43" t="s">
        <v>136</v>
      </c>
      <c r="C135" s="13">
        <v>229.61</v>
      </c>
      <c r="D135" s="46">
        <v>44195</v>
      </c>
      <c r="E135" s="13">
        <v>214.98717190939121</v>
      </c>
      <c r="F135" s="46">
        <v>43829</v>
      </c>
    </row>
    <row r="136" spans="2:6">
      <c r="B136" s="43" t="s">
        <v>137</v>
      </c>
      <c r="C136" s="13">
        <v>228.88</v>
      </c>
      <c r="D136" s="46">
        <v>44195</v>
      </c>
      <c r="E136" s="13" t="s">
        <v>0</v>
      </c>
      <c r="F136" s="46" t="s">
        <v>0</v>
      </c>
    </row>
    <row r="137" spans="2:6">
      <c r="B137" s="43" t="s">
        <v>138</v>
      </c>
      <c r="C137" s="13">
        <v>288.82</v>
      </c>
      <c r="D137" s="46">
        <v>44195</v>
      </c>
      <c r="E137" s="13">
        <v>266.47159375412457</v>
      </c>
      <c r="F137" s="46">
        <v>43829</v>
      </c>
    </row>
    <row r="138" spans="2:6">
      <c r="B138" s="43" t="s">
        <v>139</v>
      </c>
      <c r="C138" s="13">
        <v>277.60000000000002</v>
      </c>
      <c r="D138" s="46">
        <v>44195</v>
      </c>
      <c r="E138" s="13">
        <v>254.0455586664315</v>
      </c>
      <c r="F138" s="46">
        <v>43829</v>
      </c>
    </row>
    <row r="139" spans="2:6">
      <c r="B139" s="43" t="s">
        <v>140</v>
      </c>
      <c r="C139" s="13">
        <v>240.56</v>
      </c>
      <c r="D139" s="46">
        <v>44195</v>
      </c>
      <c r="E139" s="13">
        <v>220.03807124969239</v>
      </c>
      <c r="F139" s="46">
        <v>43829</v>
      </c>
    </row>
    <row r="140" spans="2:6">
      <c r="B140" s="43" t="s">
        <v>141</v>
      </c>
      <c r="C140" s="13">
        <v>256.18</v>
      </c>
      <c r="D140" s="46">
        <v>44195</v>
      </c>
      <c r="E140" s="13">
        <v>234.06494428396351</v>
      </c>
      <c r="F140" s="46">
        <v>43829</v>
      </c>
    </row>
    <row r="141" spans="2:6">
      <c r="B141" s="43" t="s">
        <v>142</v>
      </c>
      <c r="C141" s="13">
        <v>271.77</v>
      </c>
      <c r="D141" s="46">
        <v>44195</v>
      </c>
      <c r="E141" s="13">
        <v>249.98157810462973</v>
      </c>
      <c r="F141" s="46">
        <v>43829</v>
      </c>
    </row>
    <row r="142" spans="2:6">
      <c r="B142" s="43" t="s">
        <v>143</v>
      </c>
      <c r="C142" s="13">
        <v>246.64</v>
      </c>
      <c r="D142" s="46">
        <v>44195</v>
      </c>
      <c r="E142" s="13">
        <v>229.87654639769454</v>
      </c>
      <c r="F142" s="46">
        <v>43829</v>
      </c>
    </row>
    <row r="143" spans="2:6" ht="18">
      <c r="B143" s="9" t="s">
        <v>345</v>
      </c>
      <c r="C143" s="76">
        <v>2.5333216898659998</v>
      </c>
      <c r="D143" s="76"/>
      <c r="E143" s="76">
        <v>2.6</v>
      </c>
      <c r="F143" s="76"/>
    </row>
    <row r="144" spans="2:6">
      <c r="B144" s="3" t="s">
        <v>293</v>
      </c>
      <c r="C144" s="75">
        <v>2.240978475561</v>
      </c>
      <c r="D144" s="75"/>
      <c r="E144" s="75">
        <v>2.3963248767410001</v>
      </c>
      <c r="F144" s="75"/>
    </row>
    <row r="145" spans="2:6">
      <c r="B145" s="7" t="s">
        <v>294</v>
      </c>
      <c r="C145" s="75" t="s">
        <v>0</v>
      </c>
      <c r="D145" s="75"/>
      <c r="E145" s="75" t="s">
        <v>0</v>
      </c>
      <c r="F145" s="75"/>
    </row>
    <row r="146" spans="2:6">
      <c r="B146" s="7" t="s">
        <v>295</v>
      </c>
      <c r="C146" s="75">
        <v>9.6808736539999996E-2</v>
      </c>
      <c r="D146" s="75"/>
      <c r="E146" s="75">
        <v>0.05</v>
      </c>
      <c r="F146" s="75"/>
    </row>
    <row r="147" spans="2:6">
      <c r="B147" s="7" t="s">
        <v>296</v>
      </c>
      <c r="C147" s="75">
        <v>4.2174103046999999E-2</v>
      </c>
      <c r="D147" s="75"/>
      <c r="E147" s="75">
        <v>0.06</v>
      </c>
      <c r="F147" s="75"/>
    </row>
    <row r="148" spans="2:6">
      <c r="B148" s="7" t="s">
        <v>298</v>
      </c>
      <c r="C148" s="75" t="s">
        <v>0</v>
      </c>
      <c r="D148" s="75"/>
      <c r="E148" s="75" t="s">
        <v>0</v>
      </c>
      <c r="F148" s="75"/>
    </row>
    <row r="149" spans="2:6">
      <c r="B149" s="7" t="s">
        <v>299</v>
      </c>
      <c r="C149" s="75" t="s">
        <v>0</v>
      </c>
      <c r="D149" s="75"/>
      <c r="E149" s="75" t="s">
        <v>0</v>
      </c>
      <c r="F149" s="75"/>
    </row>
    <row r="151" spans="2:6">
      <c r="B151" s="72"/>
      <c r="C151" s="73"/>
      <c r="D151" s="73"/>
      <c r="E151" s="73"/>
      <c r="F151" s="73"/>
    </row>
    <row r="153" spans="2:6">
      <c r="B153" s="72"/>
      <c r="C153" s="73"/>
      <c r="D153" s="73"/>
      <c r="E153" s="73"/>
      <c r="F153" s="73"/>
    </row>
  </sheetData>
  <mergeCells count="244">
    <mergeCell ref="C149:D149"/>
    <mergeCell ref="E149:F149"/>
    <mergeCell ref="E108:F108"/>
    <mergeCell ref="E110:F110"/>
    <mergeCell ref="E111:F111"/>
    <mergeCell ref="E112:F112"/>
    <mergeCell ref="E113:F113"/>
    <mergeCell ref="E114:F114"/>
    <mergeCell ref="E115:F115"/>
    <mergeCell ref="E109:F109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46:D146"/>
    <mergeCell ref="E146:F146"/>
    <mergeCell ref="C147:D147"/>
    <mergeCell ref="E147:F147"/>
    <mergeCell ref="C148:D148"/>
    <mergeCell ref="E148:F148"/>
    <mergeCell ref="C143:D143"/>
    <mergeCell ref="E143:F143"/>
    <mergeCell ref="C144:D144"/>
    <mergeCell ref="E144:F144"/>
    <mergeCell ref="C145:D145"/>
    <mergeCell ref="E145:F145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C2:D2"/>
    <mergeCell ref="E2:F2"/>
    <mergeCell ref="C3:D3"/>
    <mergeCell ref="E3:F3"/>
    <mergeCell ref="C4:D4"/>
    <mergeCell ref="E4:F4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88:D88"/>
    <mergeCell ref="E88:F88"/>
    <mergeCell ref="C89:D89"/>
    <mergeCell ref="E89:F89"/>
    <mergeCell ref="C90:D90"/>
    <mergeCell ref="E90:F90"/>
    <mergeCell ref="C92:D92"/>
    <mergeCell ref="E92:F92"/>
    <mergeCell ref="E91:F91"/>
    <mergeCell ref="C91:D91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6:D26"/>
    <mergeCell ref="E26:F26"/>
    <mergeCell ref="C27:D27"/>
    <mergeCell ref="E27:F27"/>
    <mergeCell ref="B151:F151"/>
    <mergeCell ref="B153:F153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2"/>
  <sheetViews>
    <sheetView tabSelected="1" topLeftCell="A168" zoomScale="90" zoomScaleNormal="90" workbookViewId="0">
      <selection activeCell="G192" sqref="G192"/>
    </sheetView>
  </sheetViews>
  <sheetFormatPr defaultRowHeight="14.25"/>
  <cols>
    <col min="1" max="1" width="3.25" customWidth="1"/>
    <col min="2" max="2" width="50.375" customWidth="1"/>
    <col min="3" max="6" width="17.25" customWidth="1"/>
    <col min="7" max="18" width="19.125" customWidth="1"/>
  </cols>
  <sheetData>
    <row r="2" spans="1:8" ht="18">
      <c r="B2" s="2" t="s">
        <v>203</v>
      </c>
      <c r="C2" s="48" t="s">
        <v>114</v>
      </c>
      <c r="D2" s="48" t="s">
        <v>115</v>
      </c>
    </row>
    <row r="3" spans="1:8">
      <c r="B3" s="9" t="s">
        <v>204</v>
      </c>
      <c r="C3" s="10">
        <v>167</v>
      </c>
      <c r="D3" s="10">
        <v>1087</v>
      </c>
    </row>
    <row r="4" spans="1:8">
      <c r="B4" s="7" t="s">
        <v>205</v>
      </c>
      <c r="C4" s="5" t="s">
        <v>0</v>
      </c>
      <c r="D4" s="5">
        <v>1014</v>
      </c>
    </row>
    <row r="5" spans="1:8">
      <c r="B5" s="7" t="s">
        <v>206</v>
      </c>
      <c r="C5" s="5" t="s">
        <v>0</v>
      </c>
      <c r="D5" s="5" t="s">
        <v>0</v>
      </c>
    </row>
    <row r="6" spans="1:8">
      <c r="B6" s="7" t="s">
        <v>207</v>
      </c>
      <c r="C6" s="5" t="s">
        <v>0</v>
      </c>
      <c r="D6" s="5" t="s">
        <v>0</v>
      </c>
    </row>
    <row r="7" spans="1:8">
      <c r="B7" s="7" t="s">
        <v>208</v>
      </c>
      <c r="C7" s="64">
        <v>167</v>
      </c>
      <c r="D7" s="64">
        <f>6+67</f>
        <v>73</v>
      </c>
    </row>
    <row r="8" spans="1:8">
      <c r="B8" s="7" t="s">
        <v>209</v>
      </c>
      <c r="C8" s="64" t="s">
        <v>0</v>
      </c>
      <c r="D8" s="64" t="s">
        <v>0</v>
      </c>
    </row>
    <row r="9" spans="1:8">
      <c r="B9" s="7" t="s">
        <v>210</v>
      </c>
      <c r="C9" s="64" t="s">
        <v>0</v>
      </c>
      <c r="D9" s="64" t="s">
        <v>0</v>
      </c>
    </row>
    <row r="10" spans="1:8">
      <c r="B10" s="7" t="s">
        <v>211</v>
      </c>
      <c r="C10" s="64" t="s">
        <v>0</v>
      </c>
      <c r="D10" s="64" t="s">
        <v>0</v>
      </c>
    </row>
    <row r="11" spans="1:8">
      <c r="B11" s="7" t="s">
        <v>194</v>
      </c>
      <c r="C11" s="64" t="s">
        <v>0</v>
      </c>
      <c r="D11" s="64" t="s">
        <v>0</v>
      </c>
    </row>
    <row r="12" spans="1:8">
      <c r="A12" s="49"/>
      <c r="B12" s="49"/>
      <c r="C12" s="49"/>
      <c r="D12" s="49"/>
      <c r="E12" s="49"/>
      <c r="F12" s="49"/>
      <c r="G12" s="49"/>
      <c r="H12" s="49"/>
    </row>
    <row r="13" spans="1:8" ht="18">
      <c r="B13" s="2" t="s">
        <v>212</v>
      </c>
      <c r="C13" s="48" t="s">
        <v>114</v>
      </c>
      <c r="D13" s="48" t="s">
        <v>115</v>
      </c>
    </row>
    <row r="14" spans="1:8">
      <c r="B14" s="9" t="s">
        <v>213</v>
      </c>
      <c r="C14" s="10">
        <v>599</v>
      </c>
      <c r="D14" s="10">
        <v>595</v>
      </c>
    </row>
    <row r="15" spans="1:8">
      <c r="B15" s="7" t="s">
        <v>214</v>
      </c>
      <c r="C15" s="5" t="s">
        <v>0</v>
      </c>
      <c r="D15" s="5" t="s">
        <v>0</v>
      </c>
    </row>
    <row r="16" spans="1:8">
      <c r="B16" s="7" t="s">
        <v>215</v>
      </c>
      <c r="C16" s="5" t="s">
        <v>0</v>
      </c>
      <c r="D16" s="5" t="s">
        <v>0</v>
      </c>
    </row>
    <row r="17" spans="2:10">
      <c r="B17" s="7" t="s">
        <v>206</v>
      </c>
      <c r="C17" s="5" t="s">
        <v>0</v>
      </c>
      <c r="D17" s="5" t="s">
        <v>0</v>
      </c>
    </row>
    <row r="18" spans="2:10">
      <c r="B18" s="7" t="s">
        <v>216</v>
      </c>
      <c r="C18" s="5">
        <v>314</v>
      </c>
      <c r="D18" s="5">
        <v>287</v>
      </c>
    </row>
    <row r="19" spans="2:10" ht="19.5">
      <c r="B19" s="7" t="s">
        <v>217</v>
      </c>
      <c r="C19" s="5">
        <v>44</v>
      </c>
      <c r="D19" s="5">
        <v>15</v>
      </c>
    </row>
    <row r="20" spans="2:10">
      <c r="B20" s="7" t="s">
        <v>218</v>
      </c>
      <c r="C20" s="5" t="s">
        <v>0</v>
      </c>
      <c r="D20" s="5" t="s">
        <v>0</v>
      </c>
    </row>
    <row r="21" spans="2:10">
      <c r="B21" s="7" t="s">
        <v>219</v>
      </c>
      <c r="C21" s="5" t="s">
        <v>0</v>
      </c>
      <c r="D21" s="5" t="s">
        <v>0</v>
      </c>
    </row>
    <row r="22" spans="2:10">
      <c r="B22" s="7" t="s">
        <v>220</v>
      </c>
      <c r="C22" s="5" t="s">
        <v>0</v>
      </c>
      <c r="D22" s="5" t="s">
        <v>0</v>
      </c>
    </row>
    <row r="23" spans="2:10">
      <c r="B23" s="7" t="s">
        <v>221</v>
      </c>
      <c r="C23" s="5" t="s">
        <v>0</v>
      </c>
      <c r="D23" s="5" t="s">
        <v>0</v>
      </c>
    </row>
    <row r="24" spans="2:10">
      <c r="B24" s="7" t="s">
        <v>222</v>
      </c>
      <c r="C24" s="5" t="s">
        <v>0</v>
      </c>
      <c r="D24" s="5" t="s">
        <v>0</v>
      </c>
    </row>
    <row r="25" spans="2:10">
      <c r="B25" s="7" t="s">
        <v>223</v>
      </c>
      <c r="C25" s="5" t="s">
        <v>0</v>
      </c>
      <c r="D25" s="5" t="s">
        <v>0</v>
      </c>
    </row>
    <row r="26" spans="2:10">
      <c r="B26" s="7" t="s">
        <v>224</v>
      </c>
      <c r="C26" s="5">
        <v>233</v>
      </c>
      <c r="D26" s="5">
        <v>284</v>
      </c>
    </row>
    <row r="27" spans="2:10">
      <c r="B27" s="7" t="s">
        <v>225</v>
      </c>
      <c r="C27" s="5">
        <v>8</v>
      </c>
      <c r="D27" s="5">
        <v>9</v>
      </c>
    </row>
    <row r="29" spans="2:10">
      <c r="B29" s="30"/>
      <c r="C29" s="77" t="s">
        <v>114</v>
      </c>
      <c r="D29" s="79"/>
      <c r="E29" s="77" t="s">
        <v>115</v>
      </c>
      <c r="F29" s="79"/>
      <c r="G29" s="71"/>
      <c r="H29" s="71"/>
      <c r="I29" s="71"/>
      <c r="J29" s="71"/>
    </row>
    <row r="30" spans="2:10" ht="27">
      <c r="B30" s="31" t="s">
        <v>226</v>
      </c>
      <c r="C30" s="2" t="s">
        <v>227</v>
      </c>
      <c r="D30" s="2" t="s">
        <v>228</v>
      </c>
      <c r="E30" s="2" t="s">
        <v>227</v>
      </c>
      <c r="F30" s="2" t="s">
        <v>228</v>
      </c>
    </row>
    <row r="31" spans="2:10">
      <c r="B31" s="3" t="s">
        <v>229</v>
      </c>
      <c r="C31" s="64" t="s">
        <v>0</v>
      </c>
      <c r="D31" s="64">
        <v>615</v>
      </c>
      <c r="E31" s="64" t="s">
        <v>0</v>
      </c>
      <c r="F31" s="64">
        <v>450</v>
      </c>
    </row>
    <row r="32" spans="2:10">
      <c r="B32" s="7" t="s">
        <v>153</v>
      </c>
      <c r="C32" s="64" t="s">
        <v>0</v>
      </c>
      <c r="D32" s="64">
        <v>615</v>
      </c>
      <c r="E32" s="64" t="s">
        <v>0</v>
      </c>
      <c r="F32" s="64">
        <v>450</v>
      </c>
    </row>
    <row r="33" spans="2:6">
      <c r="B33" s="34" t="s">
        <v>154</v>
      </c>
      <c r="C33" s="64">
        <v>595</v>
      </c>
      <c r="D33" s="64">
        <v>595</v>
      </c>
      <c r="E33" s="64">
        <v>441</v>
      </c>
      <c r="F33" s="64">
        <v>441</v>
      </c>
    </row>
    <row r="34" spans="2:6">
      <c r="B34" s="34" t="s">
        <v>230</v>
      </c>
      <c r="C34" s="64">
        <v>40</v>
      </c>
      <c r="D34" s="64">
        <v>20</v>
      </c>
      <c r="E34" s="64">
        <v>14</v>
      </c>
      <c r="F34" s="64">
        <v>9</v>
      </c>
    </row>
    <row r="36" spans="2:6">
      <c r="B36" s="30"/>
      <c r="C36" s="77" t="s">
        <v>186</v>
      </c>
      <c r="D36" s="78"/>
      <c r="E36" s="77" t="s">
        <v>187</v>
      </c>
      <c r="F36" s="78"/>
    </row>
    <row r="37" spans="2:6" ht="27">
      <c r="B37" s="31" t="s">
        <v>231</v>
      </c>
      <c r="C37" s="2" t="s">
        <v>227</v>
      </c>
      <c r="D37" s="2" t="s">
        <v>228</v>
      </c>
      <c r="E37" s="2" t="s">
        <v>227</v>
      </c>
      <c r="F37" s="2" t="s">
        <v>228</v>
      </c>
    </row>
    <row r="38" spans="2:6">
      <c r="B38" s="3" t="s">
        <v>232</v>
      </c>
      <c r="C38" s="64" t="s">
        <v>0</v>
      </c>
      <c r="D38" s="64">
        <v>219</v>
      </c>
      <c r="E38" s="64" t="s">
        <v>0</v>
      </c>
      <c r="F38" s="64">
        <v>388.85753424657099</v>
      </c>
    </row>
    <row r="39" spans="2:6">
      <c r="B39" s="7" t="s">
        <v>233</v>
      </c>
      <c r="C39" s="64">
        <v>11</v>
      </c>
      <c r="D39" s="64">
        <v>2</v>
      </c>
      <c r="E39" s="64">
        <v>1</v>
      </c>
      <c r="F39" s="64" t="s">
        <v>0</v>
      </c>
    </row>
    <row r="40" spans="2:6">
      <c r="B40" s="7" t="s">
        <v>234</v>
      </c>
      <c r="C40" s="64">
        <v>3</v>
      </c>
      <c r="D40" s="64">
        <v>14</v>
      </c>
      <c r="E40" s="64">
        <v>4</v>
      </c>
      <c r="F40" s="64">
        <v>16</v>
      </c>
    </row>
    <row r="41" spans="2:6">
      <c r="B41" s="7" t="s">
        <v>235</v>
      </c>
      <c r="C41" s="64" t="s">
        <v>0</v>
      </c>
      <c r="D41" s="64" t="s">
        <v>0</v>
      </c>
      <c r="E41" s="64" t="s">
        <v>0</v>
      </c>
      <c r="F41" s="64" t="s">
        <v>0</v>
      </c>
    </row>
    <row r="42" spans="2:6">
      <c r="B42" s="7" t="s">
        <v>154</v>
      </c>
      <c r="C42" s="64">
        <v>174</v>
      </c>
      <c r="D42" s="64">
        <v>174</v>
      </c>
      <c r="E42" s="64">
        <v>359</v>
      </c>
      <c r="F42" s="64">
        <v>359</v>
      </c>
    </row>
    <row r="43" spans="2:6">
      <c r="B43" s="7" t="s">
        <v>236</v>
      </c>
      <c r="C43" s="64">
        <v>3</v>
      </c>
      <c r="D43" s="64">
        <v>3</v>
      </c>
      <c r="E43" s="64">
        <v>8</v>
      </c>
      <c r="F43" s="64">
        <v>7</v>
      </c>
    </row>
    <row r="44" spans="2:6">
      <c r="B44" s="7" t="s">
        <v>237</v>
      </c>
      <c r="C44" s="64">
        <v>22</v>
      </c>
      <c r="D44" s="64">
        <v>10</v>
      </c>
      <c r="E44" s="64">
        <v>3</v>
      </c>
      <c r="F44" s="64">
        <v>1</v>
      </c>
    </row>
    <row r="45" spans="2:6">
      <c r="B45" s="7" t="s">
        <v>230</v>
      </c>
      <c r="C45" s="64">
        <v>14</v>
      </c>
      <c r="D45" s="64">
        <v>7</v>
      </c>
      <c r="E45" s="64">
        <v>4</v>
      </c>
      <c r="F45" s="64">
        <v>3</v>
      </c>
    </row>
    <row r="46" spans="2:6">
      <c r="B46" s="7" t="s">
        <v>238</v>
      </c>
      <c r="C46" s="64">
        <v>2</v>
      </c>
      <c r="D46" s="64">
        <v>9</v>
      </c>
      <c r="E46" s="64">
        <v>1</v>
      </c>
      <c r="F46" s="64">
        <v>3</v>
      </c>
    </row>
    <row r="49" spans="2:6" ht="18">
      <c r="B49" s="30"/>
      <c r="C49" s="48" t="s">
        <v>114</v>
      </c>
      <c r="D49" s="48" t="s">
        <v>115</v>
      </c>
    </row>
    <row r="50" spans="2:6" ht="27">
      <c r="B50" s="31" t="s">
        <v>239</v>
      </c>
      <c r="C50" s="2" t="s">
        <v>228</v>
      </c>
      <c r="D50" s="2" t="s">
        <v>228</v>
      </c>
    </row>
    <row r="51" spans="2:6">
      <c r="B51" s="3" t="s">
        <v>240</v>
      </c>
      <c r="C51" s="5" t="s">
        <v>0</v>
      </c>
      <c r="D51" s="5" t="s">
        <v>0</v>
      </c>
    </row>
    <row r="52" spans="2:6">
      <c r="B52" s="3" t="s">
        <v>191</v>
      </c>
      <c r="C52" s="64">
        <v>16135</v>
      </c>
      <c r="D52" s="5">
        <v>17158</v>
      </c>
      <c r="E52" s="59"/>
    </row>
    <row r="53" spans="2:6">
      <c r="B53" s="7" t="s">
        <v>15</v>
      </c>
      <c r="C53" s="64">
        <v>16135</v>
      </c>
      <c r="D53" s="5">
        <v>17158</v>
      </c>
    </row>
    <row r="54" spans="2:6">
      <c r="B54" s="3" t="s">
        <v>192</v>
      </c>
      <c r="C54" s="64">
        <v>1931</v>
      </c>
      <c r="D54" s="5">
        <v>10784</v>
      </c>
    </row>
    <row r="55" spans="2:6">
      <c r="B55" s="7" t="s">
        <v>15</v>
      </c>
      <c r="C55" s="64">
        <v>1931</v>
      </c>
      <c r="D55" s="5" t="s">
        <v>0</v>
      </c>
      <c r="E55" s="59"/>
    </row>
    <row r="56" spans="2:6">
      <c r="B56" s="37" t="s">
        <v>20</v>
      </c>
      <c r="C56" s="38">
        <v>18066</v>
      </c>
      <c r="D56" s="38">
        <v>27942</v>
      </c>
    </row>
    <row r="57" spans="2:6" ht="21.75" customHeight="1">
      <c r="B57" s="72" t="s">
        <v>1</v>
      </c>
      <c r="C57" s="72"/>
      <c r="D57" s="72"/>
      <c r="E57" s="54"/>
      <c r="F57" s="54"/>
    </row>
    <row r="59" spans="2:6" ht="18">
      <c r="B59" s="30"/>
      <c r="C59" s="48" t="s">
        <v>114</v>
      </c>
      <c r="D59" s="48" t="s">
        <v>115</v>
      </c>
    </row>
    <row r="60" spans="2:6" ht="27">
      <c r="B60" s="31" t="s">
        <v>242</v>
      </c>
      <c r="C60" s="2" t="s">
        <v>228</v>
      </c>
      <c r="D60" s="2" t="s">
        <v>228</v>
      </c>
    </row>
    <row r="61" spans="2:6">
      <c r="B61" s="3" t="s">
        <v>243</v>
      </c>
      <c r="C61" s="5">
        <v>5501</v>
      </c>
      <c r="D61" s="5">
        <v>11570</v>
      </c>
      <c r="E61" s="59"/>
    </row>
    <row r="62" spans="2:6">
      <c r="B62" s="7" t="s">
        <v>15</v>
      </c>
      <c r="C62" s="5">
        <v>5501</v>
      </c>
      <c r="D62" s="5">
        <v>11570</v>
      </c>
    </row>
    <row r="63" spans="2:6">
      <c r="B63" s="3" t="s">
        <v>244</v>
      </c>
      <c r="C63" s="5" t="s">
        <v>0</v>
      </c>
      <c r="D63" s="5" t="s">
        <v>0</v>
      </c>
    </row>
    <row r="64" spans="2:6">
      <c r="B64" s="3" t="s">
        <v>245</v>
      </c>
      <c r="C64" s="5" t="s">
        <v>0</v>
      </c>
      <c r="D64" s="5" t="s">
        <v>0</v>
      </c>
    </row>
    <row r="65" spans="2:6">
      <c r="B65" s="37" t="s">
        <v>20</v>
      </c>
      <c r="C65" s="38">
        <v>5501</v>
      </c>
      <c r="D65" s="38">
        <v>11570</v>
      </c>
    </row>
    <row r="66" spans="2:6" ht="21" customHeight="1">
      <c r="B66" s="72" t="s">
        <v>2</v>
      </c>
      <c r="C66" s="72"/>
      <c r="D66" s="72"/>
      <c r="E66" s="55"/>
      <c r="F66" s="55"/>
    </row>
    <row r="67" spans="2:6" ht="23.25" customHeight="1">
      <c r="B67" s="72" t="s">
        <v>3</v>
      </c>
      <c r="C67" s="72"/>
      <c r="D67" s="72"/>
      <c r="E67" s="54"/>
      <c r="F67" s="54"/>
    </row>
    <row r="68" spans="2:6" ht="12" customHeight="1"/>
    <row r="69" spans="2:6" ht="18">
      <c r="B69" s="30"/>
      <c r="C69" s="48" t="s">
        <v>114</v>
      </c>
      <c r="D69" s="48" t="s">
        <v>115</v>
      </c>
    </row>
    <row r="70" spans="2:6" ht="27">
      <c r="B70" s="31" t="s">
        <v>246</v>
      </c>
      <c r="C70" s="52" t="s">
        <v>228</v>
      </c>
      <c r="D70" s="2" t="s">
        <v>228</v>
      </c>
    </row>
    <row r="71" spans="2:6" ht="29.25">
      <c r="B71" s="3" t="s">
        <v>247</v>
      </c>
      <c r="C71" s="64">
        <v>29358</v>
      </c>
      <c r="D71" s="64">
        <v>41048</v>
      </c>
    </row>
    <row r="72" spans="2:6">
      <c r="B72" s="7" t="s">
        <v>248</v>
      </c>
      <c r="C72" s="64">
        <v>615</v>
      </c>
      <c r="D72" s="64">
        <v>450</v>
      </c>
      <c r="E72" s="59"/>
    </row>
    <row r="73" spans="2:6">
      <c r="B73" s="7" t="s">
        <v>204</v>
      </c>
      <c r="C73" s="64">
        <v>167</v>
      </c>
      <c r="D73" s="64">
        <v>1087</v>
      </c>
      <c r="E73" s="59"/>
    </row>
    <row r="74" spans="2:6">
      <c r="B74" s="7" t="s">
        <v>191</v>
      </c>
      <c r="C74" s="64">
        <v>21636</v>
      </c>
      <c r="D74" s="64">
        <v>28728</v>
      </c>
      <c r="E74" s="59"/>
    </row>
    <row r="75" spans="2:6">
      <c r="B75" s="7" t="s">
        <v>192</v>
      </c>
      <c r="C75" s="64">
        <v>6940</v>
      </c>
      <c r="D75" s="64">
        <v>10783</v>
      </c>
      <c r="E75" s="59"/>
    </row>
    <row r="76" spans="2:6" ht="19.5">
      <c r="B76" s="3" t="s">
        <v>249</v>
      </c>
      <c r="C76" s="64">
        <v>19068</v>
      </c>
      <c r="D76" s="64">
        <v>28728</v>
      </c>
    </row>
    <row r="77" spans="2:6">
      <c r="B77" s="7" t="s">
        <v>165</v>
      </c>
      <c r="C77" s="64">
        <v>19068</v>
      </c>
      <c r="D77" s="64">
        <v>28728</v>
      </c>
    </row>
    <row r="78" spans="2:6">
      <c r="B78" s="14" t="s">
        <v>191</v>
      </c>
      <c r="C78" s="64">
        <v>19068</v>
      </c>
      <c r="D78" s="64">
        <v>28728</v>
      </c>
      <c r="E78" s="59"/>
    </row>
    <row r="79" spans="2:6" ht="39" customHeight="1">
      <c r="B79" s="72" t="s">
        <v>4</v>
      </c>
      <c r="C79" s="72"/>
      <c r="D79" s="72"/>
      <c r="E79" s="55"/>
      <c r="F79" s="55"/>
    </row>
    <row r="80" spans="2:6" ht="14.25" customHeight="1">
      <c r="B80" s="72" t="s">
        <v>5</v>
      </c>
      <c r="C80" s="72"/>
      <c r="D80" s="72"/>
      <c r="E80" s="55"/>
      <c r="F80" s="55"/>
    </row>
    <row r="82" spans="2:5" ht="18">
      <c r="B82" s="30"/>
      <c r="C82" s="48" t="s">
        <v>114</v>
      </c>
      <c r="D82" s="48" t="s">
        <v>115</v>
      </c>
    </row>
    <row r="83" spans="2:5" ht="27">
      <c r="B83" s="31" t="s">
        <v>250</v>
      </c>
      <c r="C83" s="2" t="s">
        <v>228</v>
      </c>
      <c r="D83" s="2" t="s">
        <v>228</v>
      </c>
    </row>
    <row r="84" spans="2:5" ht="29.25">
      <c r="B84" s="3" t="s">
        <v>251</v>
      </c>
      <c r="C84" s="64">
        <v>35006</v>
      </c>
      <c r="D84" s="64">
        <f>SUM(D85:D87)</f>
        <v>28084</v>
      </c>
      <c r="E84" s="59"/>
    </row>
    <row r="85" spans="2:5">
      <c r="B85" s="7" t="s">
        <v>248</v>
      </c>
      <c r="C85" s="5">
        <v>20</v>
      </c>
      <c r="D85" s="5">
        <v>9</v>
      </c>
      <c r="E85" s="59"/>
    </row>
    <row r="86" spans="2:5">
      <c r="B86" s="7" t="s">
        <v>204</v>
      </c>
      <c r="C86" s="5">
        <v>99</v>
      </c>
      <c r="D86" s="5">
        <v>73</v>
      </c>
      <c r="E86" s="59"/>
    </row>
    <row r="87" spans="2:5">
      <c r="B87" s="7" t="s">
        <v>191</v>
      </c>
      <c r="C87" s="5">
        <v>34887</v>
      </c>
      <c r="D87" s="5">
        <v>28002</v>
      </c>
      <c r="E87" s="59"/>
    </row>
    <row r="91" spans="2:5" ht="18">
      <c r="B91" s="2" t="s">
        <v>252</v>
      </c>
      <c r="C91" s="48" t="s">
        <v>114</v>
      </c>
      <c r="D91" s="48" t="s">
        <v>115</v>
      </c>
    </row>
    <row r="92" spans="2:5">
      <c r="B92" s="9" t="s">
        <v>253</v>
      </c>
      <c r="C92" s="10" t="s">
        <v>0</v>
      </c>
      <c r="D92" s="10" t="s">
        <v>0</v>
      </c>
    </row>
    <row r="93" spans="2:5" ht="19.5">
      <c r="B93" s="7" t="s">
        <v>254</v>
      </c>
      <c r="C93" s="5" t="s">
        <v>0</v>
      </c>
      <c r="D93" s="5" t="s">
        <v>0</v>
      </c>
    </row>
    <row r="94" spans="2:5">
      <c r="B94" s="7" t="s">
        <v>255</v>
      </c>
      <c r="C94" s="5" t="s">
        <v>0</v>
      </c>
      <c r="D94" s="5" t="s">
        <v>0</v>
      </c>
    </row>
    <row r="95" spans="2:5">
      <c r="B95" s="9" t="s">
        <v>256</v>
      </c>
      <c r="C95" s="10" t="s">
        <v>0</v>
      </c>
      <c r="D95" s="10" t="s">
        <v>0</v>
      </c>
    </row>
    <row r="96" spans="2:5" ht="19.5">
      <c r="B96" s="7" t="s">
        <v>257</v>
      </c>
      <c r="C96" s="5" t="s">
        <v>0</v>
      </c>
      <c r="D96" s="5" t="s">
        <v>0</v>
      </c>
    </row>
    <row r="97" spans="2:10" ht="19.5">
      <c r="B97" s="7" t="s">
        <v>258</v>
      </c>
      <c r="C97" s="5" t="s">
        <v>0</v>
      </c>
      <c r="D97" s="5" t="s">
        <v>0</v>
      </c>
    </row>
    <row r="98" spans="2:10" ht="27">
      <c r="B98" s="9" t="s">
        <v>259</v>
      </c>
      <c r="C98" s="10" t="s">
        <v>0</v>
      </c>
      <c r="D98" s="10" t="s">
        <v>0</v>
      </c>
    </row>
    <row r="99" spans="2:10" ht="18">
      <c r="B99" s="9" t="s">
        <v>260</v>
      </c>
      <c r="C99" s="10" t="s">
        <v>0</v>
      </c>
      <c r="D99" s="10" t="s">
        <v>0</v>
      </c>
    </row>
    <row r="105" spans="2:10">
      <c r="B105" s="39"/>
      <c r="C105" s="80" t="s">
        <v>114</v>
      </c>
      <c r="D105" s="81"/>
      <c r="E105" s="80" t="s">
        <v>115</v>
      </c>
      <c r="F105" s="81"/>
      <c r="G105" s="71"/>
      <c r="H105" s="71"/>
      <c r="I105" s="71"/>
      <c r="J105" s="71"/>
    </row>
    <row r="106" spans="2:10" ht="27">
      <c r="B106" s="40" t="s">
        <v>285</v>
      </c>
      <c r="C106" s="41" t="s">
        <v>227</v>
      </c>
      <c r="D106" s="41" t="s">
        <v>228</v>
      </c>
      <c r="E106" s="41" t="s">
        <v>227</v>
      </c>
      <c r="F106" s="41" t="s">
        <v>228</v>
      </c>
    </row>
    <row r="107" spans="2:10">
      <c r="B107" s="42" t="s">
        <v>116</v>
      </c>
      <c r="C107" s="110" t="s">
        <v>0</v>
      </c>
      <c r="D107" s="110">
        <v>117110</v>
      </c>
      <c r="E107" s="110" t="s">
        <v>0</v>
      </c>
      <c r="F107" s="110">
        <v>132616</v>
      </c>
    </row>
    <row r="108" spans="2:10">
      <c r="B108" s="42" t="s">
        <v>117</v>
      </c>
      <c r="C108" s="110" t="s">
        <v>0</v>
      </c>
      <c r="D108" s="110">
        <v>615</v>
      </c>
      <c r="E108" s="110" t="s">
        <v>0</v>
      </c>
      <c r="F108" s="110">
        <v>450</v>
      </c>
    </row>
    <row r="109" spans="2:10">
      <c r="B109" s="43" t="s">
        <v>154</v>
      </c>
      <c r="C109" s="110">
        <v>595</v>
      </c>
      <c r="D109" s="110">
        <v>595</v>
      </c>
      <c r="E109" s="110">
        <v>441</v>
      </c>
      <c r="F109" s="110">
        <v>441</v>
      </c>
    </row>
    <row r="110" spans="2:10">
      <c r="B110" s="43" t="s">
        <v>230</v>
      </c>
      <c r="C110" s="110">
        <v>39.769337840524955</v>
      </c>
      <c r="D110" s="110">
        <v>20</v>
      </c>
      <c r="E110" s="110">
        <v>14</v>
      </c>
      <c r="F110" s="110">
        <v>9</v>
      </c>
      <c r="G110" s="59"/>
    </row>
    <row r="111" spans="2:10">
      <c r="B111" s="42" t="s">
        <v>118</v>
      </c>
      <c r="C111" s="110" t="s">
        <v>0</v>
      </c>
      <c r="D111" s="110">
        <v>167</v>
      </c>
      <c r="E111" s="110" t="s">
        <v>0</v>
      </c>
      <c r="F111" s="110">
        <v>1087</v>
      </c>
    </row>
    <row r="112" spans="2:10">
      <c r="B112" s="43" t="s">
        <v>233</v>
      </c>
      <c r="C112" s="110">
        <v>57</v>
      </c>
      <c r="D112" s="110">
        <v>10</v>
      </c>
      <c r="E112" s="110" t="s">
        <v>0</v>
      </c>
      <c r="F112" s="110" t="s">
        <v>0</v>
      </c>
      <c r="G112" s="60"/>
    </row>
    <row r="113" spans="2:7">
      <c r="B113" s="43" t="s">
        <v>234</v>
      </c>
      <c r="C113" s="110">
        <v>18</v>
      </c>
      <c r="D113" s="110">
        <v>82</v>
      </c>
      <c r="E113" s="110">
        <v>16</v>
      </c>
      <c r="F113" s="110">
        <v>67</v>
      </c>
      <c r="G113" s="60"/>
    </row>
    <row r="114" spans="2:7">
      <c r="B114" s="43" t="s">
        <v>154</v>
      </c>
      <c r="C114" s="110">
        <v>68</v>
      </c>
      <c r="D114" s="110">
        <v>68</v>
      </c>
      <c r="E114" s="110">
        <v>1014</v>
      </c>
      <c r="F114" s="110">
        <v>1014</v>
      </c>
    </row>
    <row r="115" spans="2:7">
      <c r="B115" s="43" t="s">
        <v>237</v>
      </c>
      <c r="C115" s="110">
        <v>7</v>
      </c>
      <c r="D115" s="110">
        <v>3</v>
      </c>
      <c r="E115" s="110" t="s">
        <v>0</v>
      </c>
      <c r="F115" s="110" t="s">
        <v>0</v>
      </c>
      <c r="G115" s="60"/>
    </row>
    <row r="116" spans="2:7">
      <c r="B116" s="43" t="s">
        <v>238</v>
      </c>
      <c r="C116" s="110">
        <v>1</v>
      </c>
      <c r="D116" s="110">
        <v>4</v>
      </c>
      <c r="E116" s="110">
        <v>2</v>
      </c>
      <c r="F116" s="110">
        <v>6</v>
      </c>
      <c r="G116" s="60"/>
    </row>
    <row r="117" spans="2:7">
      <c r="B117" s="42" t="s">
        <v>119</v>
      </c>
      <c r="C117" s="110" t="s">
        <v>0</v>
      </c>
      <c r="D117" s="110" t="s">
        <v>0</v>
      </c>
      <c r="E117" s="110" t="s">
        <v>0</v>
      </c>
      <c r="F117" s="110" t="s">
        <v>0</v>
      </c>
    </row>
    <row r="118" spans="2:7">
      <c r="B118" s="42" t="s">
        <v>120</v>
      </c>
      <c r="C118" s="110" t="s">
        <v>0</v>
      </c>
      <c r="D118" s="110">
        <v>109388</v>
      </c>
      <c r="E118" s="110" t="s">
        <v>0</v>
      </c>
      <c r="F118" s="110">
        <v>120296</v>
      </c>
    </row>
    <row r="119" spans="2:7">
      <c r="B119" s="43" t="s">
        <v>234</v>
      </c>
      <c r="C119" s="110">
        <v>1670.9283175868943</v>
      </c>
      <c r="D119" s="110">
        <v>7711</v>
      </c>
      <c r="E119" s="110">
        <v>2588</v>
      </c>
      <c r="F119" s="110">
        <v>11019</v>
      </c>
      <c r="G119" s="60"/>
    </row>
    <row r="120" spans="2:7">
      <c r="B120" s="43" t="s">
        <v>283</v>
      </c>
      <c r="C120" s="110">
        <v>600</v>
      </c>
      <c r="D120" s="110">
        <v>3081</v>
      </c>
      <c r="E120" s="110" t="s">
        <v>0</v>
      </c>
      <c r="F120" s="110" t="s">
        <v>0</v>
      </c>
      <c r="G120" s="60"/>
    </row>
    <row r="121" spans="2:7">
      <c r="B121" s="43" t="s">
        <v>235</v>
      </c>
      <c r="C121" s="110">
        <v>2450</v>
      </c>
      <c r="D121" s="110">
        <v>1078</v>
      </c>
      <c r="E121" s="110" t="s">
        <v>0</v>
      </c>
      <c r="F121" s="110" t="s">
        <v>0</v>
      </c>
      <c r="G121" s="60"/>
    </row>
    <row r="122" spans="2:7">
      <c r="B122" s="43" t="s">
        <v>154</v>
      </c>
      <c r="C122" s="110">
        <v>74501</v>
      </c>
      <c r="D122" s="110">
        <v>74501</v>
      </c>
      <c r="E122" s="110">
        <v>92294</v>
      </c>
      <c r="F122" s="110">
        <v>92294</v>
      </c>
      <c r="G122" s="60"/>
    </row>
    <row r="123" spans="2:7">
      <c r="B123" s="43" t="s">
        <v>236</v>
      </c>
      <c r="C123" s="110">
        <v>3027</v>
      </c>
      <c r="D123" s="110">
        <v>2869</v>
      </c>
      <c r="E123" s="110">
        <v>3177</v>
      </c>
      <c r="F123" s="110">
        <v>2828</v>
      </c>
      <c r="G123" s="60"/>
    </row>
    <row r="124" spans="2:7">
      <c r="B124" s="43" t="s">
        <v>237</v>
      </c>
      <c r="C124" s="110">
        <v>9665</v>
      </c>
      <c r="D124" s="110">
        <v>4444</v>
      </c>
      <c r="E124" s="110">
        <v>1984</v>
      </c>
      <c r="F124" s="110">
        <v>808</v>
      </c>
      <c r="G124" s="60"/>
    </row>
    <row r="125" spans="2:7">
      <c r="B125" s="43" t="s">
        <v>230</v>
      </c>
      <c r="C125" s="110">
        <v>13750.248558361503</v>
      </c>
      <c r="D125" s="110">
        <v>6915</v>
      </c>
      <c r="E125" s="110">
        <v>8395</v>
      </c>
      <c r="F125" s="110">
        <v>5356</v>
      </c>
      <c r="G125" s="59"/>
    </row>
    <row r="126" spans="2:7">
      <c r="B126" s="43" t="s">
        <v>238</v>
      </c>
      <c r="C126" s="110">
        <v>2339</v>
      </c>
      <c r="D126" s="110">
        <v>8789</v>
      </c>
      <c r="E126" s="110">
        <v>2104</v>
      </c>
      <c r="F126" s="110">
        <v>7991</v>
      </c>
      <c r="G126" s="60"/>
    </row>
    <row r="127" spans="2:7">
      <c r="B127" s="42" t="s">
        <v>121</v>
      </c>
      <c r="C127" s="110" t="s">
        <v>0</v>
      </c>
      <c r="D127" s="111">
        <v>21636</v>
      </c>
      <c r="E127" s="110" t="s">
        <v>0</v>
      </c>
      <c r="F127" s="110">
        <v>28728</v>
      </c>
    </row>
    <row r="128" spans="2:7">
      <c r="B128" s="43" t="s">
        <v>154</v>
      </c>
      <c r="C128" s="111">
        <v>21636</v>
      </c>
      <c r="D128" s="111">
        <v>21636</v>
      </c>
      <c r="E128" s="110">
        <v>28728</v>
      </c>
      <c r="F128" s="110">
        <v>28728</v>
      </c>
    </row>
    <row r="129" spans="2:18">
      <c r="B129" s="42" t="s">
        <v>122</v>
      </c>
      <c r="C129" s="110" t="s">
        <v>0</v>
      </c>
      <c r="D129" s="110">
        <v>6940</v>
      </c>
      <c r="E129" s="110" t="s">
        <v>0</v>
      </c>
      <c r="F129" s="110">
        <v>10783</v>
      </c>
    </row>
    <row r="130" spans="2:18">
      <c r="B130" s="43" t="s">
        <v>154</v>
      </c>
      <c r="C130" s="110">
        <v>6940</v>
      </c>
      <c r="D130" s="110">
        <v>6940</v>
      </c>
      <c r="E130" s="110">
        <v>10783</v>
      </c>
      <c r="F130" s="110">
        <v>10783</v>
      </c>
    </row>
    <row r="131" spans="2:18">
      <c r="B131" s="42" t="s">
        <v>121</v>
      </c>
      <c r="C131" s="110" t="s">
        <v>0</v>
      </c>
      <c r="D131" s="110">
        <v>1931</v>
      </c>
      <c r="E131" s="110" t="s">
        <v>0</v>
      </c>
      <c r="F131" s="110" t="s">
        <v>0</v>
      </c>
    </row>
    <row r="132" spans="2:18">
      <c r="B132" s="43" t="s">
        <v>154</v>
      </c>
      <c r="C132" s="110">
        <v>1931</v>
      </c>
      <c r="D132" s="110">
        <v>1931</v>
      </c>
      <c r="E132" s="110" t="s">
        <v>0</v>
      </c>
      <c r="F132" s="110" t="s">
        <v>0</v>
      </c>
    </row>
    <row r="133" spans="2:18">
      <c r="B133" s="42" t="s">
        <v>123</v>
      </c>
      <c r="C133" s="110" t="s">
        <v>0</v>
      </c>
      <c r="D133" s="110" t="s">
        <v>0</v>
      </c>
      <c r="E133" s="110" t="s">
        <v>0</v>
      </c>
      <c r="F133" s="110" t="s">
        <v>0</v>
      </c>
    </row>
    <row r="134" spans="2:18">
      <c r="B134" s="42" t="s">
        <v>124</v>
      </c>
      <c r="C134" s="110" t="s">
        <v>0</v>
      </c>
      <c r="D134" s="110" t="s">
        <v>0</v>
      </c>
      <c r="E134" s="110" t="s">
        <v>0</v>
      </c>
      <c r="F134" s="110" t="s">
        <v>0</v>
      </c>
    </row>
    <row r="135" spans="2:18">
      <c r="B135" s="42" t="s">
        <v>125</v>
      </c>
      <c r="C135" s="110" t="s">
        <v>0</v>
      </c>
      <c r="D135" s="110">
        <v>599</v>
      </c>
      <c r="E135" s="110" t="s">
        <v>0</v>
      </c>
      <c r="F135" s="110">
        <v>595</v>
      </c>
    </row>
    <row r="136" spans="2:18">
      <c r="B136" s="43" t="s">
        <v>154</v>
      </c>
      <c r="C136" s="110">
        <v>599</v>
      </c>
      <c r="D136" s="110">
        <v>599</v>
      </c>
      <c r="E136" s="110">
        <v>595</v>
      </c>
      <c r="F136" s="110">
        <v>595</v>
      </c>
    </row>
    <row r="137" spans="2:18">
      <c r="C137" s="112"/>
      <c r="D137" s="112"/>
      <c r="E137" s="112"/>
      <c r="F137" s="112"/>
    </row>
    <row r="138" spans="2:18">
      <c r="B138" s="30"/>
      <c r="C138" s="77" t="s">
        <v>186</v>
      </c>
      <c r="D138" s="79"/>
      <c r="E138" s="79"/>
      <c r="F138" s="78"/>
      <c r="G138" s="77" t="s">
        <v>187</v>
      </c>
      <c r="H138" s="79"/>
      <c r="I138" s="79"/>
      <c r="J138" s="78"/>
      <c r="K138" s="71"/>
      <c r="L138" s="71"/>
      <c r="M138" s="71"/>
      <c r="N138" s="71"/>
      <c r="O138" s="71"/>
      <c r="P138" s="71"/>
      <c r="Q138" s="71"/>
      <c r="R138" s="71"/>
    </row>
    <row r="139" spans="2:18" ht="27">
      <c r="B139" s="31" t="s">
        <v>261</v>
      </c>
      <c r="C139" s="2" t="s">
        <v>262</v>
      </c>
      <c r="D139" s="2" t="s">
        <v>263</v>
      </c>
      <c r="E139" s="2" t="s">
        <v>264</v>
      </c>
      <c r="F139" s="2" t="s">
        <v>265</v>
      </c>
      <c r="G139" s="2" t="s">
        <v>262</v>
      </c>
      <c r="H139" s="2" t="s">
        <v>263</v>
      </c>
      <c r="I139" s="2" t="s">
        <v>264</v>
      </c>
      <c r="J139" s="2" t="s">
        <v>265</v>
      </c>
    </row>
    <row r="140" spans="2:18">
      <c r="B140" s="3" t="s">
        <v>266</v>
      </c>
      <c r="C140" s="5">
        <v>375</v>
      </c>
      <c r="D140" s="5">
        <v>842</v>
      </c>
      <c r="E140" s="5">
        <v>-40</v>
      </c>
      <c r="F140" s="5">
        <v>-1443</v>
      </c>
      <c r="G140" s="5">
        <v>37</v>
      </c>
      <c r="H140" s="5">
        <v>25</v>
      </c>
      <c r="I140" s="5">
        <v>-199</v>
      </c>
      <c r="J140" s="5">
        <v>-620</v>
      </c>
    </row>
    <row r="141" spans="2:18" hidden="1">
      <c r="B141" s="3" t="s">
        <v>267</v>
      </c>
      <c r="C141" s="5" t="s">
        <v>0</v>
      </c>
      <c r="D141" s="5" t="s">
        <v>0</v>
      </c>
      <c r="E141" s="5" t="s">
        <v>0</v>
      </c>
      <c r="F141" s="5" t="s">
        <v>0</v>
      </c>
      <c r="G141" s="5" t="s">
        <v>0</v>
      </c>
      <c r="H141" s="5" t="s">
        <v>0</v>
      </c>
      <c r="I141" s="5" t="s">
        <v>0</v>
      </c>
      <c r="J141" s="5" t="s">
        <v>0</v>
      </c>
    </row>
    <row r="142" spans="2:18" hidden="1">
      <c r="B142" s="3" t="s">
        <v>268</v>
      </c>
      <c r="C142" s="5" t="s">
        <v>0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</row>
    <row r="143" spans="2:18" hidden="1">
      <c r="B143" s="3" t="s">
        <v>269</v>
      </c>
      <c r="C143" s="5" t="s">
        <v>0</v>
      </c>
      <c r="D143" s="5" t="s">
        <v>0</v>
      </c>
      <c r="E143" s="5" t="s">
        <v>0</v>
      </c>
      <c r="F143" s="5" t="s">
        <v>0</v>
      </c>
      <c r="G143" s="5" t="s">
        <v>0</v>
      </c>
      <c r="H143" s="5" t="s">
        <v>0</v>
      </c>
      <c r="I143" s="5" t="s">
        <v>0</v>
      </c>
      <c r="J143" s="5" t="s">
        <v>0</v>
      </c>
    </row>
    <row r="144" spans="2:18" hidden="1">
      <c r="B144" s="3" t="s">
        <v>270</v>
      </c>
      <c r="C144" s="5" t="s">
        <v>0</v>
      </c>
      <c r="D144" s="5" t="s">
        <v>0</v>
      </c>
      <c r="E144" s="5" t="s">
        <v>0</v>
      </c>
      <c r="F144" s="5" t="s">
        <v>0</v>
      </c>
      <c r="G144" s="5" t="s">
        <v>0</v>
      </c>
      <c r="H144" s="5" t="s">
        <v>0</v>
      </c>
      <c r="I144" s="5" t="s">
        <v>0</v>
      </c>
      <c r="J144" s="5" t="s">
        <v>0</v>
      </c>
    </row>
    <row r="145" spans="2:10" hidden="1">
      <c r="B145" s="3" t="s">
        <v>271</v>
      </c>
      <c r="C145" s="5" t="s">
        <v>0</v>
      </c>
      <c r="D145" s="5" t="s">
        <v>0</v>
      </c>
      <c r="E145" s="5" t="s">
        <v>0</v>
      </c>
      <c r="F145" s="5" t="s">
        <v>0</v>
      </c>
      <c r="G145" s="5" t="s">
        <v>0</v>
      </c>
      <c r="H145" s="5" t="s">
        <v>0</v>
      </c>
      <c r="I145" s="5" t="s">
        <v>0</v>
      </c>
      <c r="J145" s="5" t="s">
        <v>0</v>
      </c>
    </row>
    <row r="146" spans="2:10" hidden="1">
      <c r="B146" s="3" t="s">
        <v>15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5" t="s">
        <v>0</v>
      </c>
      <c r="I146" s="5" t="s">
        <v>0</v>
      </c>
      <c r="J146" s="5" t="s">
        <v>0</v>
      </c>
    </row>
    <row r="147" spans="2:10" hidden="1">
      <c r="B147" s="3" t="s">
        <v>272</v>
      </c>
      <c r="C147" s="5" t="s">
        <v>0</v>
      </c>
      <c r="D147" s="5" t="s">
        <v>0</v>
      </c>
      <c r="E147" s="5" t="s">
        <v>0</v>
      </c>
      <c r="F147" s="5" t="s">
        <v>0</v>
      </c>
      <c r="G147" s="5" t="s">
        <v>0</v>
      </c>
      <c r="H147" s="5" t="s">
        <v>0</v>
      </c>
      <c r="I147" s="5" t="s">
        <v>0</v>
      </c>
      <c r="J147" s="5" t="s">
        <v>0</v>
      </c>
    </row>
    <row r="148" spans="2:10" hidden="1">
      <c r="B148" s="3" t="s">
        <v>273</v>
      </c>
      <c r="C148" s="5" t="s">
        <v>0</v>
      </c>
      <c r="D148" s="5" t="s">
        <v>0</v>
      </c>
      <c r="E148" s="5" t="s">
        <v>0</v>
      </c>
      <c r="F148" s="5" t="s">
        <v>0</v>
      </c>
      <c r="G148" s="5" t="s">
        <v>0</v>
      </c>
      <c r="H148" s="5" t="s">
        <v>0</v>
      </c>
      <c r="I148" s="5" t="s">
        <v>0</v>
      </c>
      <c r="J148" s="5" t="s">
        <v>0</v>
      </c>
    </row>
    <row r="149" spans="2:10" hidden="1">
      <c r="B149" s="3" t="s">
        <v>274</v>
      </c>
      <c r="C149" s="5" t="s">
        <v>0</v>
      </c>
      <c r="D149" s="5" t="s">
        <v>0</v>
      </c>
      <c r="E149" s="5" t="s">
        <v>0</v>
      </c>
      <c r="F149" s="5" t="s">
        <v>0</v>
      </c>
      <c r="G149" s="5" t="s">
        <v>0</v>
      </c>
      <c r="H149" s="5" t="s">
        <v>0</v>
      </c>
      <c r="I149" s="5" t="s">
        <v>0</v>
      </c>
      <c r="J149" s="5" t="s">
        <v>0</v>
      </c>
    </row>
    <row r="150" spans="2:10" hidden="1">
      <c r="B150" s="3" t="s">
        <v>275</v>
      </c>
      <c r="C150" s="5" t="s">
        <v>0</v>
      </c>
      <c r="D150" s="5" t="s">
        <v>0</v>
      </c>
      <c r="E150" s="5" t="s">
        <v>0</v>
      </c>
      <c r="F150" s="5" t="s">
        <v>0</v>
      </c>
      <c r="G150" s="5" t="s">
        <v>0</v>
      </c>
      <c r="H150" s="5" t="s">
        <v>0</v>
      </c>
      <c r="I150" s="5" t="s">
        <v>0</v>
      </c>
      <c r="J150" s="5" t="s">
        <v>0</v>
      </c>
    </row>
    <row r="151" spans="2:10" ht="19.5" hidden="1">
      <c r="B151" s="3" t="s">
        <v>276</v>
      </c>
      <c r="C151" s="5" t="s">
        <v>0</v>
      </c>
      <c r="D151" s="5" t="s">
        <v>0</v>
      </c>
      <c r="E151" s="5" t="s">
        <v>0</v>
      </c>
      <c r="F151" s="5" t="s">
        <v>0</v>
      </c>
      <c r="G151" s="5" t="s">
        <v>0</v>
      </c>
      <c r="H151" s="5" t="s">
        <v>0</v>
      </c>
      <c r="I151" s="5" t="s">
        <v>0</v>
      </c>
      <c r="J151" s="5" t="s">
        <v>0</v>
      </c>
    </row>
    <row r="152" spans="2:10" hidden="1">
      <c r="B152" s="3" t="s">
        <v>277</v>
      </c>
      <c r="C152" s="5" t="s">
        <v>0</v>
      </c>
      <c r="D152" s="5" t="s">
        <v>0</v>
      </c>
      <c r="E152" s="5" t="s">
        <v>0</v>
      </c>
      <c r="F152" s="5" t="s">
        <v>0</v>
      </c>
      <c r="G152" s="5" t="s">
        <v>0</v>
      </c>
      <c r="H152" s="5" t="s">
        <v>0</v>
      </c>
      <c r="I152" s="5" t="s">
        <v>0</v>
      </c>
      <c r="J152" s="5" t="s">
        <v>0</v>
      </c>
    </row>
    <row r="153" spans="2:10" hidden="1">
      <c r="B153" s="3" t="s">
        <v>278</v>
      </c>
      <c r="C153" s="5" t="s">
        <v>0</v>
      </c>
      <c r="D153" s="5" t="s">
        <v>0</v>
      </c>
      <c r="E153" s="5" t="s">
        <v>0</v>
      </c>
      <c r="F153" s="5" t="s">
        <v>0</v>
      </c>
      <c r="G153" s="5" t="s">
        <v>0</v>
      </c>
      <c r="H153" s="5" t="s">
        <v>0</v>
      </c>
      <c r="I153" s="5" t="s">
        <v>0</v>
      </c>
      <c r="J153" s="5" t="s">
        <v>0</v>
      </c>
    </row>
    <row r="154" spans="2:10" hidden="1">
      <c r="B154" s="3" t="s">
        <v>241</v>
      </c>
      <c r="C154" s="5" t="s">
        <v>0</v>
      </c>
      <c r="D154" s="5" t="s">
        <v>0</v>
      </c>
      <c r="E154" s="5" t="s">
        <v>0</v>
      </c>
      <c r="F154" s="5" t="s">
        <v>0</v>
      </c>
      <c r="G154" s="5" t="s">
        <v>0</v>
      </c>
      <c r="H154" s="5" t="s">
        <v>0</v>
      </c>
      <c r="I154" s="5" t="s">
        <v>0</v>
      </c>
      <c r="J154" s="5" t="s">
        <v>0</v>
      </c>
    </row>
    <row r="155" spans="2:10" hidden="1">
      <c r="B155" s="3" t="s">
        <v>279</v>
      </c>
      <c r="C155" s="5" t="s">
        <v>0</v>
      </c>
      <c r="D155" s="5" t="s">
        <v>0</v>
      </c>
      <c r="E155" s="5" t="s">
        <v>0</v>
      </c>
      <c r="F155" s="5" t="s">
        <v>0</v>
      </c>
      <c r="G155" s="5" t="s">
        <v>0</v>
      </c>
      <c r="H155" s="5" t="s">
        <v>0</v>
      </c>
      <c r="I155" s="5" t="s">
        <v>0</v>
      </c>
      <c r="J155" s="5" t="s">
        <v>0</v>
      </c>
    </row>
    <row r="156" spans="2:10" hidden="1">
      <c r="B156" s="3" t="s">
        <v>193</v>
      </c>
      <c r="C156" s="5" t="s">
        <v>0</v>
      </c>
      <c r="D156" s="5" t="s">
        <v>0</v>
      </c>
      <c r="E156" s="5" t="s">
        <v>0</v>
      </c>
      <c r="F156" s="5" t="s">
        <v>0</v>
      </c>
      <c r="G156" s="5" t="s">
        <v>0</v>
      </c>
      <c r="H156" s="5" t="s">
        <v>0</v>
      </c>
      <c r="I156" s="5" t="s">
        <v>0</v>
      </c>
      <c r="J156" s="5" t="s">
        <v>0</v>
      </c>
    </row>
    <row r="157" spans="2:10" hidden="1">
      <c r="B157" s="3" t="s">
        <v>280</v>
      </c>
      <c r="C157" s="5" t="s">
        <v>0</v>
      </c>
      <c r="D157" s="5" t="s">
        <v>0</v>
      </c>
      <c r="E157" s="5" t="s">
        <v>0</v>
      </c>
      <c r="F157" s="5" t="s">
        <v>0</v>
      </c>
      <c r="G157" s="5" t="s">
        <v>0</v>
      </c>
      <c r="H157" s="5" t="s">
        <v>0</v>
      </c>
      <c r="I157" s="5" t="s">
        <v>0</v>
      </c>
      <c r="J157" s="5" t="s">
        <v>0</v>
      </c>
    </row>
    <row r="158" spans="2:10" hidden="1">
      <c r="B158" s="3" t="s">
        <v>168</v>
      </c>
      <c r="C158" s="5" t="s">
        <v>0</v>
      </c>
      <c r="D158" s="5" t="s">
        <v>0</v>
      </c>
      <c r="E158" s="5" t="s">
        <v>0</v>
      </c>
      <c r="F158" s="5" t="s">
        <v>0</v>
      </c>
      <c r="G158" s="5" t="s">
        <v>0</v>
      </c>
      <c r="H158" s="5" t="s">
        <v>0</v>
      </c>
      <c r="I158" s="5" t="s">
        <v>0</v>
      </c>
      <c r="J158" s="5" t="s">
        <v>0</v>
      </c>
    </row>
    <row r="159" spans="2:10">
      <c r="C159" s="59"/>
      <c r="E159" s="59"/>
    </row>
    <row r="160" spans="2:10">
      <c r="B160" s="30"/>
      <c r="C160" s="82" t="s">
        <v>114</v>
      </c>
      <c r="D160" s="82"/>
      <c r="E160" s="71"/>
      <c r="F160" s="71"/>
      <c r="G160" s="83"/>
      <c r="H160" s="83"/>
    </row>
    <row r="161" spans="2:8" ht="18">
      <c r="B161" s="31" t="s">
        <v>281</v>
      </c>
      <c r="C161" s="52" t="s">
        <v>282</v>
      </c>
      <c r="D161" s="2" t="s">
        <v>148</v>
      </c>
      <c r="G161" s="50"/>
      <c r="H161" s="50"/>
    </row>
    <row r="162" spans="2:8">
      <c r="B162" s="3" t="s">
        <v>233</v>
      </c>
      <c r="C162" s="12">
        <v>0.17530000000000001</v>
      </c>
      <c r="D162" s="5" t="s">
        <v>233</v>
      </c>
      <c r="G162" s="51"/>
      <c r="H162" s="51"/>
    </row>
    <row r="163" spans="2:8">
      <c r="B163" s="3" t="s">
        <v>234</v>
      </c>
      <c r="C163" s="12">
        <v>4.6147999999999998</v>
      </c>
      <c r="D163" s="5" t="s">
        <v>234</v>
      </c>
      <c r="G163" s="51"/>
      <c r="H163" s="51"/>
    </row>
    <row r="164" spans="2:8">
      <c r="B164" s="3" t="s">
        <v>283</v>
      </c>
      <c r="C164" s="12">
        <v>5.1326999999999998</v>
      </c>
      <c r="D164" s="5" t="s">
        <v>283</v>
      </c>
      <c r="G164" s="51"/>
      <c r="H164" s="51"/>
    </row>
    <row r="165" spans="2:8">
      <c r="B165" s="3" t="s">
        <v>284</v>
      </c>
      <c r="C165" s="12">
        <v>1.26E-2</v>
      </c>
      <c r="D165" s="5" t="s">
        <v>284</v>
      </c>
      <c r="G165" s="51"/>
      <c r="H165" s="51"/>
    </row>
    <row r="166" spans="2:8">
      <c r="B166" s="3" t="s">
        <v>235</v>
      </c>
      <c r="C166" s="12">
        <v>0.44</v>
      </c>
      <c r="D166" s="5" t="s">
        <v>235</v>
      </c>
      <c r="G166" s="51"/>
      <c r="H166" s="51"/>
    </row>
    <row r="167" spans="2:8">
      <c r="B167" s="3" t="s">
        <v>236</v>
      </c>
      <c r="C167" s="12">
        <v>0.94789999999999996</v>
      </c>
      <c r="D167" s="5" t="s">
        <v>236</v>
      </c>
      <c r="G167" s="51"/>
      <c r="H167" s="51"/>
    </row>
    <row r="168" spans="2:8">
      <c r="B168" s="3" t="s">
        <v>237</v>
      </c>
      <c r="C168" s="12">
        <v>0.45979999999999999</v>
      </c>
      <c r="D168" s="5" t="s">
        <v>237</v>
      </c>
      <c r="G168" s="51"/>
      <c r="H168" s="51"/>
    </row>
    <row r="169" spans="2:8">
      <c r="B169" s="3" t="s">
        <v>230</v>
      </c>
      <c r="C169" s="12">
        <v>0.50290000000000001</v>
      </c>
      <c r="D169" s="5" t="s">
        <v>230</v>
      </c>
      <c r="G169" s="51"/>
      <c r="H169" s="51"/>
    </row>
    <row r="170" spans="2:8">
      <c r="B170" s="3" t="s">
        <v>238</v>
      </c>
      <c r="C170" s="12">
        <v>3.7584</v>
      </c>
      <c r="D170" s="5" t="s">
        <v>238</v>
      </c>
      <c r="G170" s="51"/>
      <c r="H170" s="51"/>
    </row>
    <row r="172" spans="2:8">
      <c r="B172" s="30"/>
      <c r="C172" s="77" t="s">
        <v>186</v>
      </c>
      <c r="D172" s="78"/>
      <c r="E172" s="77" t="s">
        <v>187</v>
      </c>
      <c r="F172" s="78"/>
      <c r="G172" s="71"/>
      <c r="H172" s="71"/>
    </row>
    <row r="173" spans="2:8" ht="27">
      <c r="B173" s="31" t="s">
        <v>188</v>
      </c>
      <c r="C173" s="2" t="s">
        <v>189</v>
      </c>
      <c r="D173" s="2" t="s">
        <v>190</v>
      </c>
      <c r="E173" s="2" t="s">
        <v>189</v>
      </c>
      <c r="F173" s="2" t="s">
        <v>190</v>
      </c>
    </row>
    <row r="174" spans="2:8">
      <c r="B174" s="3" t="s">
        <v>191</v>
      </c>
      <c r="C174" s="64">
        <v>-4484</v>
      </c>
      <c r="D174" s="64">
        <v>14180</v>
      </c>
      <c r="E174" s="64">
        <v>-935</v>
      </c>
      <c r="F174" s="5">
        <v>9612</v>
      </c>
    </row>
    <row r="175" spans="2:8">
      <c r="B175" s="3" t="s">
        <v>192</v>
      </c>
      <c r="C175" s="64" t="s">
        <v>0</v>
      </c>
      <c r="D175" s="64">
        <v>23</v>
      </c>
      <c r="E175" s="64" t="s">
        <v>0</v>
      </c>
      <c r="F175" s="5">
        <v>-45</v>
      </c>
    </row>
    <row r="176" spans="2:8">
      <c r="B176" s="3" t="s">
        <v>193</v>
      </c>
      <c r="C176" s="64" t="s">
        <v>0</v>
      </c>
      <c r="D176" s="64" t="s">
        <v>0</v>
      </c>
      <c r="E176" s="64" t="s">
        <v>0</v>
      </c>
      <c r="F176" s="5" t="s">
        <v>0</v>
      </c>
    </row>
    <row r="177" spans="2:6">
      <c r="B177" s="3" t="s">
        <v>194</v>
      </c>
      <c r="C177" s="64" t="s">
        <v>0</v>
      </c>
      <c r="D177" s="64" t="s">
        <v>0</v>
      </c>
      <c r="E177" s="64" t="s">
        <v>0</v>
      </c>
      <c r="F177" s="5" t="s">
        <v>0</v>
      </c>
    </row>
    <row r="178" spans="2:6">
      <c r="B178" s="9" t="s">
        <v>20</v>
      </c>
      <c r="C178" s="10">
        <v>-4484</v>
      </c>
      <c r="D178" s="10">
        <v>14203</v>
      </c>
      <c r="E178" s="10">
        <v>-935</v>
      </c>
      <c r="F178" s="10">
        <v>9567</v>
      </c>
    </row>
    <row r="183" spans="2:6" ht="18">
      <c r="B183" s="30"/>
      <c r="C183" s="41" t="s">
        <v>186</v>
      </c>
      <c r="D183" s="41" t="s">
        <v>187</v>
      </c>
    </row>
    <row r="184" spans="2:6" ht="18">
      <c r="B184" s="31" t="s">
        <v>195</v>
      </c>
      <c r="C184" s="2" t="s">
        <v>196</v>
      </c>
      <c r="D184" s="2" t="s">
        <v>196</v>
      </c>
    </row>
    <row r="185" spans="2:6">
      <c r="B185" s="3" t="s">
        <v>197</v>
      </c>
      <c r="C185" s="5">
        <v>2338</v>
      </c>
      <c r="D185" s="5">
        <v>3122</v>
      </c>
    </row>
    <row r="186" spans="2:6">
      <c r="B186" s="3" t="s">
        <v>198</v>
      </c>
      <c r="C186" s="5" t="s">
        <v>0</v>
      </c>
      <c r="D186" s="5" t="s">
        <v>0</v>
      </c>
    </row>
    <row r="187" spans="2:6">
      <c r="B187" s="9" t="s">
        <v>20</v>
      </c>
      <c r="C187" s="10">
        <v>2338</v>
      </c>
      <c r="D187" s="10">
        <v>3122</v>
      </c>
    </row>
    <row r="190" spans="2:6" ht="18">
      <c r="B190" s="56" t="s">
        <v>199</v>
      </c>
      <c r="C190" s="48" t="s">
        <v>114</v>
      </c>
      <c r="D190" s="48" t="s">
        <v>115</v>
      </c>
      <c r="E190" s="48" t="s">
        <v>200</v>
      </c>
    </row>
    <row r="191" spans="2:6">
      <c r="B191" s="3" t="s">
        <v>201</v>
      </c>
      <c r="C191" s="64">
        <v>116511</v>
      </c>
      <c r="D191" s="64">
        <v>132021</v>
      </c>
      <c r="E191" s="64">
        <v>116144</v>
      </c>
    </row>
    <row r="192" spans="2:6" ht="19.5">
      <c r="B192" s="3" t="s">
        <v>202</v>
      </c>
      <c r="C192" s="13"/>
      <c r="D192" s="13"/>
      <c r="E192" s="13"/>
    </row>
    <row r="193" spans="2:7">
      <c r="B193" s="35" t="s">
        <v>136</v>
      </c>
      <c r="C193" s="36">
        <v>230.06</v>
      </c>
      <c r="D193" s="36">
        <v>214.98</v>
      </c>
      <c r="E193" s="36">
        <v>202.43</v>
      </c>
    </row>
    <row r="194" spans="2:7">
      <c r="B194" s="35" t="s">
        <v>137</v>
      </c>
      <c r="C194" s="36">
        <v>229.35</v>
      </c>
      <c r="D194" s="36" t="s">
        <v>0</v>
      </c>
      <c r="E194" s="36" t="s">
        <v>0</v>
      </c>
    </row>
    <row r="195" spans="2:7">
      <c r="B195" s="35" t="s">
        <v>138</v>
      </c>
      <c r="C195" s="36">
        <v>289.41000000000003</v>
      </c>
      <c r="D195" s="36">
        <v>266.47000000000003</v>
      </c>
      <c r="E195" s="36">
        <v>246.01</v>
      </c>
    </row>
    <row r="196" spans="2:7">
      <c r="B196" s="35" t="s">
        <v>139</v>
      </c>
      <c r="C196" s="36">
        <v>278.18</v>
      </c>
      <c r="D196" s="36">
        <v>254.05</v>
      </c>
      <c r="E196" s="36">
        <v>232.65</v>
      </c>
    </row>
    <row r="197" spans="2:7">
      <c r="B197" s="35" t="s">
        <v>140</v>
      </c>
      <c r="C197" s="36">
        <v>241.05</v>
      </c>
      <c r="D197" s="36">
        <v>220.04</v>
      </c>
      <c r="E197" s="36" t="s">
        <v>0</v>
      </c>
    </row>
    <row r="198" spans="2:7">
      <c r="B198" s="35" t="s">
        <v>141</v>
      </c>
      <c r="C198" s="36">
        <v>256.70999999999998</v>
      </c>
      <c r="D198" s="36">
        <v>234.07</v>
      </c>
      <c r="E198" s="36">
        <v>214</v>
      </c>
    </row>
    <row r="199" spans="2:7">
      <c r="B199" s="35" t="s">
        <v>142</v>
      </c>
      <c r="C199" s="36">
        <v>272.33</v>
      </c>
      <c r="D199" s="36">
        <v>249.98</v>
      </c>
      <c r="E199" s="36">
        <v>230.08</v>
      </c>
    </row>
    <row r="200" spans="2:7">
      <c r="B200" s="35" t="s">
        <v>143</v>
      </c>
      <c r="C200" s="36">
        <v>247.13</v>
      </c>
      <c r="D200" s="36">
        <v>229.87</v>
      </c>
      <c r="E200" s="36">
        <v>214.38</v>
      </c>
    </row>
    <row r="201" spans="2:7">
      <c r="F201" s="53"/>
      <c r="G201" s="53"/>
    </row>
    <row r="202" spans="2:7">
      <c r="F202" s="53"/>
      <c r="G202" s="53"/>
    </row>
  </sheetData>
  <mergeCells count="25">
    <mergeCell ref="K138:N138"/>
    <mergeCell ref="O138:R138"/>
    <mergeCell ref="C160:D160"/>
    <mergeCell ref="E160:F160"/>
    <mergeCell ref="G160:H160"/>
    <mergeCell ref="I29:J29"/>
    <mergeCell ref="C36:D36"/>
    <mergeCell ref="E36:F36"/>
    <mergeCell ref="C138:F138"/>
    <mergeCell ref="G138:J138"/>
    <mergeCell ref="C105:D105"/>
    <mergeCell ref="E105:F105"/>
    <mergeCell ref="G105:H105"/>
    <mergeCell ref="I105:J105"/>
    <mergeCell ref="C172:D172"/>
    <mergeCell ref="E172:F172"/>
    <mergeCell ref="G172:H172"/>
    <mergeCell ref="C29:D29"/>
    <mergeCell ref="E29:F29"/>
    <mergeCell ref="G29:H29"/>
    <mergeCell ref="B57:D57"/>
    <mergeCell ref="B66:D66"/>
    <mergeCell ref="B67:D67"/>
    <mergeCell ref="B79:D79"/>
    <mergeCell ref="B80:D80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31</vt:i4>
      </vt:variant>
    </vt:vector>
  </HeadingPairs>
  <TitlesOfParts>
    <vt:vector size="38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eFR_ARK_Akcje</vt:lpstr>
      <vt:lpstr>eFR_ARK_bilans</vt:lpstr>
      <vt:lpstr>eFR_ARK_bilans_kat</vt:lpstr>
      <vt:lpstr>eFR_ARK_depozyty</vt:lpstr>
      <vt:lpstr>eFR_ARK_dluzne_pap</vt:lpstr>
      <vt:lpstr>eFR_ARK_gwarant</vt:lpstr>
      <vt:lpstr>eFR_ARK_nota_10_zzz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eFR_ARK_nota_7</vt:lpstr>
      <vt:lpstr>eFR_ARK_nota_9_rzk</vt:lpstr>
      <vt:lpstr>eFR_ARK_nota_9_skw</vt:lpstr>
      <vt:lpstr>eFR_ARK_nota_9_wal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2021-04-23T08:30:24Z</dcterms:modified>
</cp:coreProperties>
</file>